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880"/>
  </bookViews>
  <sheets>
    <sheet name="용지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Order1" hidden="1">255</definedName>
    <definedName name="_Order2" hidden="1">255</definedName>
    <definedName name="A">#REF!</definedName>
    <definedName name="BOM_OF_ECP">#REF!</definedName>
    <definedName name="d" localSheetId="0">[1]대치판정!#REF!</definedName>
    <definedName name="d">[2]대치판정!#REF!</definedName>
    <definedName name="_xlnm.Database">#REF!</definedName>
    <definedName name="Print_Area_MI">#REF!</definedName>
    <definedName name="PRINT_TITLE">#REF!</definedName>
    <definedName name="_xlnm.Print_Titles" localSheetId="0">용지조서!$1:$3</definedName>
    <definedName name="_xlnm.Print_Titles">#N/A</definedName>
    <definedName name="Print_Titles_MI">#REF!</definedName>
    <definedName name="U" localSheetId="0">[1]대치판정!#REF!</definedName>
    <definedName name="U">[2]대치판정!#REF!</definedName>
    <definedName name="x" localSheetId="0">#REF!</definedName>
    <definedName name="x">#REF!</definedName>
    <definedName name="갑" localSheetId="0">#REF!</definedName>
    <definedName name="갑">#REF!</definedName>
    <definedName name="공정">#REF!</definedName>
    <definedName name="관총자재" localSheetId="0">#REF!</definedName>
    <definedName name="관총자재">#REF!</definedName>
    <definedName name="내역서">#REF!</definedName>
    <definedName name="노무비" localSheetId="0">[3]건축내역!#REF!</definedName>
    <definedName name="노무비">[4]건축내역!#REF!</definedName>
    <definedName name="ㅁ1">#REF!</definedName>
    <definedName name="수식입력매크로">[5]!수식입력매크로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원가계산">[6]!원가계산</definedName>
    <definedName name="을" localSheetId="0">#REF!</definedName>
    <definedName name="을">#REF!</definedName>
    <definedName name="일위규격매크로">[5]!일위규격매크로</definedName>
    <definedName name="일위코드입력매크로">[5]!일위코드입력매크로</definedName>
    <definedName name="일위화면복귀매크로">[5]!일위화면복귀매크로</definedName>
    <definedName name="재료비">[7]건축내역!#REF!</definedName>
    <definedName name="쟁료비" localSheetId="0">[3]건축내역!#REF!</definedName>
    <definedName name="쟁료비">[4]건축내역!#REF!</definedName>
    <definedName name="취수휀스">#REF!</definedName>
    <definedName name="휀스스스">[5]!수식입력매크로</definedName>
    <definedName name="ㅐ520">#REF!</definedName>
    <definedName name="ㅕ422" localSheetId="0">[1]대치판정!#REF!</definedName>
    <definedName name="ㅕ422">[2]대치판정!#REF!</definedName>
  </definedNames>
  <calcPr calcId="145621"/>
</workbook>
</file>

<file path=xl/calcChain.xml><?xml version="1.0" encoding="utf-8"?>
<calcChain xmlns="http://schemas.openxmlformats.org/spreadsheetml/2006/main">
  <c r="E11" i="1" l="1"/>
  <c r="H11" i="1"/>
</calcChain>
</file>

<file path=xl/sharedStrings.xml><?xml version="1.0" encoding="utf-8"?>
<sst xmlns="http://schemas.openxmlformats.org/spreadsheetml/2006/main" count="68" uniqueCount="41">
  <si>
    <t>일련
번호</t>
    <phoneticPr fontId="6" type="noConversion"/>
  </si>
  <si>
    <t>소    재    지</t>
    <phoneticPr fontId="6" type="noConversion"/>
  </si>
  <si>
    <t>지목</t>
    <phoneticPr fontId="6" type="noConversion"/>
  </si>
  <si>
    <t>지 적
( m²)</t>
    <phoneticPr fontId="6" type="noConversion"/>
  </si>
  <si>
    <t>편입면적
( m²)</t>
    <phoneticPr fontId="6" type="noConversion"/>
  </si>
  <si>
    <t>소        유        자</t>
  </si>
  <si>
    <t>비 고</t>
  </si>
  <si>
    <t>군</t>
    <phoneticPr fontId="6" type="noConversion"/>
  </si>
  <si>
    <t>면</t>
    <phoneticPr fontId="6" type="noConversion"/>
  </si>
  <si>
    <t>리</t>
    <phoneticPr fontId="6" type="noConversion"/>
  </si>
  <si>
    <t>지번</t>
    <phoneticPr fontId="6" type="noConversion"/>
  </si>
  <si>
    <t>성  명</t>
  </si>
  <si>
    <t>주        소</t>
  </si>
  <si>
    <t>진도</t>
    <phoneticPr fontId="7" type="noConversion"/>
  </si>
  <si>
    <t>임회</t>
    <phoneticPr fontId="7" type="noConversion"/>
  </si>
  <si>
    <t>고정</t>
    <phoneticPr fontId="7" type="noConversion"/>
  </si>
  <si>
    <t>임</t>
    <phoneticPr fontId="7" type="noConversion"/>
  </si>
  <si>
    <t>기존길 활용</t>
    <phoneticPr fontId="7" type="noConversion"/>
  </si>
  <si>
    <t>산98</t>
    <phoneticPr fontId="7" type="noConversion"/>
  </si>
  <si>
    <t>산97</t>
    <phoneticPr fontId="7" type="noConversion"/>
  </si>
  <si>
    <t>사령</t>
    <phoneticPr fontId="7" type="noConversion"/>
  </si>
  <si>
    <t>산39</t>
    <phoneticPr fontId="7" type="noConversion"/>
  </si>
  <si>
    <t>산38</t>
    <phoneticPr fontId="7" type="noConversion"/>
  </si>
  <si>
    <t>2</t>
    <phoneticPr fontId="7" type="noConversion"/>
  </si>
  <si>
    <t>전</t>
    <phoneticPr fontId="7" type="noConversion"/>
  </si>
  <si>
    <t>188</t>
    <phoneticPr fontId="7" type="noConversion"/>
  </si>
  <si>
    <t>산47</t>
    <phoneticPr fontId="7" type="noConversion"/>
  </si>
  <si>
    <t>계</t>
    <phoneticPr fontId="4" type="noConversion"/>
  </si>
  <si>
    <t>박병○</t>
    <phoneticPr fontId="7" type="noConversion"/>
  </si>
  <si>
    <t>이기○</t>
    <phoneticPr fontId="7" type="noConversion"/>
  </si>
  <si>
    <t>선원○○</t>
    <phoneticPr fontId="7" type="noConversion"/>
  </si>
  <si>
    <t>이인○
이승○
이산○</t>
    <phoneticPr fontId="7" type="noConversion"/>
  </si>
  <si>
    <t>이종○</t>
    <phoneticPr fontId="7" type="noConversion"/>
  </si>
  <si>
    <t>이승○</t>
    <phoneticPr fontId="7" type="noConversion"/>
  </si>
  <si>
    <t>하남○
하창○
하철○
하진○</t>
    <phoneticPr fontId="7" type="noConversion"/>
  </si>
  <si>
    <t>전북 김제군 김제읍 백학리</t>
    <phoneticPr fontId="7" type="noConversion"/>
  </si>
  <si>
    <t>임회면 삼막리</t>
    <phoneticPr fontId="7" type="noConversion"/>
  </si>
  <si>
    <t>광주시 서구 화정동 930-1 라인동산</t>
    <phoneticPr fontId="7" type="noConversion"/>
  </si>
  <si>
    <t>임회면 고정리</t>
    <phoneticPr fontId="7" type="noConversion"/>
  </si>
  <si>
    <t>2017년 임도사업 편입필지</t>
    <phoneticPr fontId="4" type="noConversion"/>
  </si>
  <si>
    <t>임회면 용호리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</si>
</sst>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\ #,##0&quot;   &quot;"/>
    <numFmt numFmtId="177" formatCode="\ #,##0.00&quot;   &quot;"/>
    <numFmt numFmtId="178" formatCode="#,##0&quot;  &quot;"/>
    <numFmt numFmtId="179" formatCode="#,##0&quot;필지&quot;"/>
    <numFmt numFmtId="180" formatCode="&quot;  &quot;@"/>
    <numFmt numFmtId="181" formatCode="&quot;W&quot;#,##0.00;\-&quot;W&quot;#,##0.00"/>
    <numFmt numFmtId="182" formatCode="General_)"/>
    <numFmt numFmtId="183" formatCode="#,##0_ 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5"/>
      <name val="돋움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sz val="12"/>
      <name val="Courier"/>
      <family val="3"/>
    </font>
    <font>
      <u/>
      <sz val="7.7"/>
      <color indexed="36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name val="굴림"/>
      <family val="3"/>
      <charset val="129"/>
    </font>
    <font>
      <b/>
      <sz val="8"/>
      <name val="굴림체"/>
      <family val="3"/>
      <charset val="129"/>
    </font>
    <font>
      <b/>
      <sz val="24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38">
    <xf numFmtId="0" fontId="0" fillId="0" borderId="0"/>
    <xf numFmtId="41" fontId="1" fillId="0" borderId="0" applyFont="0" applyFill="0" applyBorder="0" applyAlignment="0" applyProtection="0">
      <alignment vertical="center"/>
    </xf>
    <xf numFmtId="0" fontId="2" fillId="0" borderId="0"/>
    <xf numFmtId="41" fontId="5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/>
    <xf numFmtId="38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10" fontId="12" fillId="3" borderId="3" applyNumberFormat="0" applyBorder="0" applyAlignment="0" applyProtection="0"/>
    <xf numFmtId="181" fontId="10" fillId="0" borderId="0"/>
    <xf numFmtId="0" fontId="11" fillId="0" borderId="0"/>
    <xf numFmtId="10" fontId="11" fillId="0" borderId="0" applyFont="0" applyFill="0" applyBorder="0" applyAlignment="0" applyProtection="0"/>
    <xf numFmtId="0" fontId="14" fillId="2" borderId="0">
      <alignment horizontal="centerContinuous"/>
    </xf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49" fontId="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83" fontId="17" fillId="0" borderId="1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0" fontId="18" fillId="0" borderId="0">
      <alignment vertical="center"/>
    </xf>
    <xf numFmtId="0" fontId="10" fillId="0" borderId="1">
      <alignment vertical="center" wrapText="1"/>
    </xf>
    <xf numFmtId="0" fontId="19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3" fillId="0" borderId="0" xfId="2" applyFont="1"/>
    <xf numFmtId="176" fontId="3" fillId="0" borderId="0" xfId="3" applyNumberFormat="1" applyFont="1" applyAlignment="1">
      <alignment horizontal="right"/>
    </xf>
    <xf numFmtId="177" fontId="3" fillId="0" borderId="0" xfId="3" applyNumberFormat="1" applyFont="1" applyAlignment="1">
      <alignment horizontal="right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178" fontId="3" fillId="0" borderId="1" xfId="2" applyNumberFormat="1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/>
    </xf>
    <xf numFmtId="0" fontId="3" fillId="0" borderId="2" xfId="2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3" fillId="0" borderId="2" xfId="2" applyNumberFormat="1" applyFont="1" applyFill="1" applyBorder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41" fontId="3" fillId="0" borderId="1" xfId="1" applyFont="1" applyFill="1" applyBorder="1" applyAlignment="1">
      <alignment horizontal="center" vertical="center"/>
    </xf>
    <xf numFmtId="177" fontId="9" fillId="0" borderId="1" xfId="3" applyNumberFormat="1" applyFont="1" applyFill="1" applyBorder="1" applyAlignment="1">
      <alignment horizontal="left" vertical="center"/>
    </xf>
    <xf numFmtId="177" fontId="3" fillId="0" borderId="1" xfId="3" applyNumberFormat="1" applyFont="1" applyFill="1" applyBorder="1" applyAlignment="1">
      <alignment horizontal="left" vertical="center" wrapText="1"/>
    </xf>
    <xf numFmtId="0" fontId="3" fillId="0" borderId="8" xfId="2" applyNumberFormat="1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vertical="center"/>
    </xf>
    <xf numFmtId="0" fontId="20" fillId="0" borderId="12" xfId="2" applyFont="1" applyBorder="1" applyAlignment="1">
      <alignment horizontal="center" vertical="center"/>
    </xf>
    <xf numFmtId="178" fontId="20" fillId="0" borderId="13" xfId="2" applyNumberFormat="1" applyFont="1" applyBorder="1" applyAlignment="1">
      <alignment horizontal="center" vertical="center"/>
    </xf>
    <xf numFmtId="178" fontId="20" fillId="0" borderId="14" xfId="2" applyNumberFormat="1" applyFont="1" applyBorder="1" applyAlignment="1">
      <alignment horizontal="center" vertical="center"/>
    </xf>
    <xf numFmtId="179" fontId="21" fillId="0" borderId="15" xfId="0" applyNumberFormat="1" applyFont="1" applyFill="1" applyBorder="1" applyAlignment="1">
      <alignment horizontal="center" vertical="center"/>
    </xf>
    <xf numFmtId="180" fontId="20" fillId="0" borderId="16" xfId="2" applyNumberFormat="1" applyFont="1" applyBorder="1" applyAlignment="1">
      <alignment horizontal="center" vertical="center"/>
    </xf>
    <xf numFmtId="41" fontId="20" fillId="0" borderId="13" xfId="1" applyFont="1" applyBorder="1" applyAlignment="1">
      <alignment horizontal="right" vertical="center"/>
    </xf>
    <xf numFmtId="177" fontId="22" fillId="0" borderId="13" xfId="3" applyNumberFormat="1" applyFont="1" applyBorder="1" applyAlignment="1">
      <alignment horizontal="center" vertical="center"/>
    </xf>
    <xf numFmtId="177" fontId="20" fillId="0" borderId="13" xfId="3" applyNumberFormat="1" applyFont="1" applyBorder="1" applyAlignment="1">
      <alignment horizontal="left" vertical="center"/>
    </xf>
    <xf numFmtId="0" fontId="20" fillId="0" borderId="17" xfId="2" applyFont="1" applyBorder="1" applyAlignment="1">
      <alignment horizontal="center" vertical="center"/>
    </xf>
    <xf numFmtId="178" fontId="3" fillId="0" borderId="2" xfId="2" applyNumberFormat="1" applyFont="1" applyFill="1" applyBorder="1" applyAlignment="1">
      <alignment horizontal="center" vertical="center"/>
    </xf>
    <xf numFmtId="49" fontId="3" fillId="0" borderId="2" xfId="2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right" vertical="center"/>
    </xf>
    <xf numFmtId="177" fontId="8" fillId="0" borderId="2" xfId="3" applyNumberFormat="1" applyFont="1" applyFill="1" applyBorder="1" applyAlignment="1">
      <alignment horizontal="center" vertical="center"/>
    </xf>
    <xf numFmtId="177" fontId="9" fillId="0" borderId="2" xfId="3" applyNumberFormat="1" applyFont="1" applyFill="1" applyBorder="1" applyAlignment="1">
      <alignment horizontal="left" vertical="center"/>
    </xf>
    <xf numFmtId="0" fontId="3" fillId="0" borderId="18" xfId="2" applyFont="1" applyFill="1" applyBorder="1" applyAlignment="1">
      <alignment horizontal="center" vertical="center"/>
    </xf>
    <xf numFmtId="0" fontId="3" fillId="0" borderId="20" xfId="2" applyFont="1" applyFill="1" applyBorder="1" applyAlignment="1">
      <alignment horizontal="center" vertical="center"/>
    </xf>
    <xf numFmtId="0" fontId="3" fillId="0" borderId="20" xfId="2" applyNumberFormat="1" applyFont="1" applyFill="1" applyBorder="1" applyAlignment="1">
      <alignment horizontal="center" vertical="center"/>
    </xf>
    <xf numFmtId="0" fontId="3" fillId="0" borderId="21" xfId="2" applyNumberFormat="1" applyFont="1" applyFill="1" applyBorder="1" applyAlignment="1">
      <alignment horizontal="center" vertical="center"/>
    </xf>
    <xf numFmtId="177" fontId="3" fillId="0" borderId="21" xfId="3" applyNumberFormat="1" applyFont="1" applyFill="1" applyBorder="1" applyAlignment="1">
      <alignment horizontal="center" vertical="center"/>
    </xf>
    <xf numFmtId="177" fontId="3" fillId="0" borderId="5" xfId="3" applyNumberFormat="1" applyFont="1" applyFill="1" applyBorder="1" applyAlignment="1">
      <alignment horizontal="center" vertical="center"/>
    </xf>
    <xf numFmtId="177" fontId="3" fillId="0" borderId="7" xfId="3" applyNumberFormat="1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22" xfId="2" applyFont="1" applyFill="1" applyBorder="1" applyAlignment="1">
      <alignment horizontal="center" vertical="center"/>
    </xf>
    <xf numFmtId="0" fontId="23" fillId="0" borderId="0" xfId="2" applyFont="1" applyAlignment="1">
      <alignment horizontal="center" vertical="center"/>
    </xf>
    <xf numFmtId="0" fontId="3" fillId="0" borderId="4" xfId="2" applyFont="1" applyFill="1" applyBorder="1" applyAlignment="1">
      <alignment horizontal="center" vertical="center" wrapText="1"/>
    </xf>
    <xf numFmtId="0" fontId="3" fillId="0" borderId="19" xfId="2" applyFont="1" applyFill="1" applyBorder="1" applyAlignment="1">
      <alignment horizontal="center" vertical="center"/>
    </xf>
    <xf numFmtId="0" fontId="3" fillId="0" borderId="5" xfId="2" applyNumberFormat="1" applyFont="1" applyFill="1" applyBorder="1" applyAlignment="1">
      <alignment horizontal="center" vertical="center"/>
    </xf>
    <xf numFmtId="0" fontId="3" fillId="0" borderId="6" xfId="2" applyNumberFormat="1" applyFont="1" applyFill="1" applyBorder="1" applyAlignment="1">
      <alignment horizontal="center" vertical="center"/>
    </xf>
    <xf numFmtId="0" fontId="3" fillId="0" borderId="7" xfId="2" applyNumberFormat="1" applyFont="1" applyFill="1" applyBorder="1" applyAlignment="1">
      <alignment horizontal="center" vertical="center"/>
    </xf>
    <xf numFmtId="176" fontId="3" fillId="0" borderId="8" xfId="3" applyNumberFormat="1" applyFont="1" applyFill="1" applyBorder="1" applyAlignment="1">
      <alignment horizontal="center" vertical="center" wrapText="1"/>
    </xf>
    <xf numFmtId="176" fontId="3" fillId="0" borderId="21" xfId="3" applyNumberFormat="1" applyFont="1" applyFill="1" applyBorder="1" applyAlignment="1">
      <alignment horizontal="center" vertical="center" wrapText="1"/>
    </xf>
    <xf numFmtId="177" fontId="3" fillId="0" borderId="8" xfId="3" applyNumberFormat="1" applyFont="1" applyFill="1" applyBorder="1" applyAlignment="1">
      <alignment horizontal="center" vertical="center" wrapText="1"/>
    </xf>
    <xf numFmtId="177" fontId="3" fillId="0" borderId="21" xfId="3" applyNumberFormat="1" applyFont="1" applyFill="1" applyBorder="1" applyAlignment="1">
      <alignment horizontal="center" vertical="center" wrapText="1"/>
    </xf>
  </cellXfs>
  <cellStyles count="38">
    <cellStyle name="??&amp;O?&amp;H?_x0008__x000f__x0007_?_x0007__x0001__x0001_" xfId="4"/>
    <cellStyle name="9.6" xfId="5"/>
    <cellStyle name="Comma [0]_ SG&amp;A Bridge " xfId="6"/>
    <cellStyle name="Comma_ SG&amp;A Bridge " xfId="7"/>
    <cellStyle name="Currency [0]_ SG&amp;A Bridge " xfId="8"/>
    <cellStyle name="Currency_ SG&amp;A Bridge " xfId="9"/>
    <cellStyle name="Currency1" xfId="10"/>
    <cellStyle name="Grey" xfId="11"/>
    <cellStyle name="Helv8_PFD4.XLS" xfId="12"/>
    <cellStyle name="Input [yellow]" xfId="13"/>
    <cellStyle name="Normal - Style1" xfId="14"/>
    <cellStyle name="Normal_ SG&amp;A Bridge " xfId="15"/>
    <cellStyle name="Percent [2]" xfId="16"/>
    <cellStyle name="Title" xfId="17"/>
    <cellStyle name="咬訌裝?INCOM1" xfId="18"/>
    <cellStyle name="咬訌裝?INCOM10" xfId="19"/>
    <cellStyle name="咬訌裝?INCOM2" xfId="20"/>
    <cellStyle name="咬訌裝?INCOM3" xfId="21"/>
    <cellStyle name="咬訌裝?INCOM4" xfId="22"/>
    <cellStyle name="咬訌裝?INCOM5" xfId="23"/>
    <cellStyle name="咬訌裝?INCOM6" xfId="24"/>
    <cellStyle name="咬訌裝?INCOM7" xfId="25"/>
    <cellStyle name="咬訌裝?INCOM8" xfId="26"/>
    <cellStyle name="咬訌裝?INCOM9" xfId="27"/>
    <cellStyle name="咬訌裝?PRIB11" xfId="28"/>
    <cellStyle name="남기옥" xfId="29"/>
    <cellStyle name="뒤에 오는 하이퍼링크_1호" xfId="30"/>
    <cellStyle name="설계서" xfId="31"/>
    <cellStyle name="쉼표 [0]" xfId="1" builtinId="6"/>
    <cellStyle name="쉼표 [0] 2" xfId="3"/>
    <cellStyle name="콤마 [0]_ 대    형 " xfId="32"/>
    <cellStyle name="콤마_ 대    형 " xfId="33"/>
    <cellStyle name="표준" xfId="0" builtinId="0"/>
    <cellStyle name="표준 2" xfId="34"/>
    <cellStyle name="표준 3" xfId="35"/>
    <cellStyle name="표준_시업조서" xfId="2"/>
    <cellStyle name="표준1" xfId="36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1\&#47196;&#52972;%20&#46356;&#49828;&#53356;%20(d)\Documents%20and%20Settings\dam\Local%20Settings\Temporary%20Internet%20Files\Content.IE5\59CP662D\unzipped\1&#44277;&#44396;&#44277;&#45236;&#50669;\&#51204;&#44592;&#44228;&#51109;\&#54032;&#51221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5236;&#52980;&#54504;&#53552;/Desktop/&#51076;&#54924;&#49324;&#47161;~&#44256;&#51221;%20&#51076;&#46020;(&#49688;&#51221;&#50504;)/unzipped/1&#44277;&#44396;&#44277;&#45236;&#50669;/&#51204;&#44592;&#44228;&#51109;/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1\&#47196;&#52972;%20&#46356;&#49828;&#53356;%20(d)\Documents%20and%20Settings\dam\Local%20Settings\Temporary%20Internet%20Files\Content.IE5\59CP662D\&#51228;&#51312;\&#53356;&#47021;&#53356;&#50808;\EXCEL\&#51312;&#44221;&#452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5236;&#52980;&#54504;&#53552;/Desktop/&#51076;&#54924;&#49324;&#47161;~&#44256;&#51221;%20&#51076;&#46020;(&#49688;&#51221;&#50504;)/&#51228;&#51312;/&#53356;&#47021;&#53356;&#50808;/EXCEL/&#51312;&#44221;&#452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일위대가"/>
      <sheetName val="세월교산출기초"/>
      <sheetName val="unitpric"/>
      <sheetName val="1"/>
      <sheetName val="수문일1"/>
      <sheetName val="설계예산서"/>
      <sheetName val="단위수량"/>
      <sheetName val="DATE"/>
      <sheetName val="계약서"/>
      <sheetName val="낙찰표"/>
      <sheetName val="단가산출"/>
      <sheetName val="터파기및재료"/>
      <sheetName val="관급자재"/>
      <sheetName val="guard(mac)"/>
      <sheetName val="자재단가 산출근거"/>
      <sheetName val="백호우계수"/>
      <sheetName val="말뚝지지력산정"/>
      <sheetName val="횡날개수집"/>
      <sheetName val="교대(A1)"/>
      <sheetName val="노임단가"/>
      <sheetName val="2공구산출내역"/>
      <sheetName val="인자기준"/>
      <sheetName val="일위대가목록"/>
      <sheetName val="식재가격"/>
      <sheetName val="식재총괄"/>
      <sheetName val="일위목록"/>
      <sheetName val="입찰안"/>
      <sheetName val="자재단가"/>
      <sheetName val="T13(P68~72,78)"/>
      <sheetName val="노임"/>
      <sheetName val="소요량"/>
      <sheetName val="신규식재수량"/>
      <sheetName val="건축내역"/>
      <sheetName val="데이타"/>
      <sheetName val="A-4"/>
      <sheetName val="개산공사비"/>
      <sheetName val="식재인부"/>
      <sheetName val="4차원가계산서"/>
      <sheetName val="98수문일위"/>
      <sheetName val="noyim"/>
      <sheetName val="단재적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일위대가"/>
      <sheetName val="덕전리"/>
      <sheetName val="토적기초"/>
      <sheetName val="바닥막이1.5"/>
      <sheetName val="단재적표"/>
      <sheetName val="골막이(야매)"/>
      <sheetName val="간지"/>
      <sheetName val="일위대가표"/>
      <sheetName val="대치판정"/>
      <sheetName val="총괄내역"/>
      <sheetName val="목차"/>
      <sheetName val="실행철강하도"/>
      <sheetName val="배수관연장조서"/>
      <sheetName val="인건비"/>
      <sheetName val="2공구산출내역"/>
      <sheetName val="자재단가"/>
      <sheetName val="unitpric"/>
      <sheetName val="자재"/>
      <sheetName val="노임"/>
      <sheetName val="구조물토적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진주방향"/>
      <sheetName val="마산방향"/>
      <sheetName val="마산방향철근집계"/>
      <sheetName val="기초자료"/>
      <sheetName val="1"/>
      <sheetName val="자재일람"/>
      <sheetName val="내역"/>
      <sheetName val="조경내"/>
      <sheetName val="자재co"/>
      <sheetName val="일위대가목록"/>
      <sheetName val="자재단가표"/>
      <sheetName val="소비자가"/>
      <sheetName val="원가계산서구조조정"/>
      <sheetName val="노무비"/>
      <sheetName val="신림자금"/>
      <sheetName val="현장설명"/>
      <sheetName val="수량산출"/>
      <sheetName val="unitpric"/>
      <sheetName val="XL4Poppy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GridLines="0" showZeros="0" tabSelected="1" view="pageBreakPreview" zoomScale="130" zoomScaleNormal="100" zoomScaleSheetLayoutView="130" workbookViewId="0">
      <pane xSplit="1" ySplit="3" topLeftCell="B4" activePane="bottomRight" state="frozenSplit"/>
      <selection activeCell="E21" sqref="E21"/>
      <selection pane="topRight" activeCell="E21" sqref="E21"/>
      <selection pane="bottomLeft" activeCell="E21" sqref="E21"/>
      <selection pane="bottomRight" activeCell="A11" sqref="A11"/>
    </sheetView>
  </sheetViews>
  <sheetFormatPr defaultColWidth="7.109375" defaultRowHeight="23.1" customHeight="1"/>
  <cols>
    <col min="1" max="1" width="4.21875" style="1" customWidth="1"/>
    <col min="2" max="4" width="5.109375" style="1" customWidth="1"/>
    <col min="5" max="5" width="6.5546875" style="1" customWidth="1"/>
    <col min="6" max="6" width="4.6640625" style="1" customWidth="1"/>
    <col min="7" max="7" width="9.5546875" style="2" customWidth="1"/>
    <col min="8" max="8" width="12.21875" style="3" bestFit="1" customWidth="1"/>
    <col min="9" max="9" width="9.33203125" style="3" customWidth="1"/>
    <col min="10" max="10" width="25" style="3" bestFit="1" customWidth="1"/>
    <col min="11" max="11" width="10" style="1" customWidth="1"/>
    <col min="12" max="16384" width="7.109375" style="1"/>
  </cols>
  <sheetData>
    <row r="1" spans="1:11" s="4" customFormat="1" ht="42" customHeight="1" thickBot="1">
      <c r="A1" s="46" t="s">
        <v>39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s="5" customFormat="1" ht="17.25" customHeight="1">
      <c r="A2" s="47" t="s">
        <v>0</v>
      </c>
      <c r="B2" s="49" t="s">
        <v>1</v>
      </c>
      <c r="C2" s="50"/>
      <c r="D2" s="50"/>
      <c r="E2" s="51"/>
      <c r="F2" s="19" t="s">
        <v>2</v>
      </c>
      <c r="G2" s="52" t="s">
        <v>3</v>
      </c>
      <c r="H2" s="54" t="s">
        <v>4</v>
      </c>
      <c r="I2" s="42" t="s">
        <v>5</v>
      </c>
      <c r="J2" s="43"/>
      <c r="K2" s="44" t="s">
        <v>6</v>
      </c>
    </row>
    <row r="3" spans="1:11" s="5" customFormat="1" ht="17.25" customHeight="1" thickBot="1">
      <c r="A3" s="48"/>
      <c r="B3" s="38" t="s">
        <v>7</v>
      </c>
      <c r="C3" s="38" t="s">
        <v>8</v>
      </c>
      <c r="D3" s="38" t="s">
        <v>9</v>
      </c>
      <c r="E3" s="39" t="s">
        <v>10</v>
      </c>
      <c r="F3" s="40"/>
      <c r="G3" s="53"/>
      <c r="H3" s="55"/>
      <c r="I3" s="41" t="s">
        <v>11</v>
      </c>
      <c r="J3" s="41" t="s">
        <v>12</v>
      </c>
      <c r="K3" s="45"/>
    </row>
    <row r="4" spans="1:11" s="5" customFormat="1" ht="18" customHeight="1" thickTop="1">
      <c r="A4" s="20">
        <v>1</v>
      </c>
      <c r="B4" s="32" t="s">
        <v>13</v>
      </c>
      <c r="C4" s="32" t="s">
        <v>14</v>
      </c>
      <c r="D4" s="32" t="s">
        <v>15</v>
      </c>
      <c r="E4" s="33" t="s">
        <v>18</v>
      </c>
      <c r="F4" s="8" t="s">
        <v>16</v>
      </c>
      <c r="G4" s="34">
        <v>3967</v>
      </c>
      <c r="H4" s="34">
        <v>194</v>
      </c>
      <c r="I4" s="35" t="s">
        <v>28</v>
      </c>
      <c r="J4" s="36" t="s">
        <v>38</v>
      </c>
      <c r="K4" s="37" t="s">
        <v>17</v>
      </c>
    </row>
    <row r="5" spans="1:11" s="5" customFormat="1" ht="20.100000000000001" customHeight="1">
      <c r="A5" s="20">
        <v>2</v>
      </c>
      <c r="B5" s="6" t="s">
        <v>13</v>
      </c>
      <c r="C5" s="6" t="s">
        <v>14</v>
      </c>
      <c r="D5" s="6" t="s">
        <v>15</v>
      </c>
      <c r="E5" s="7" t="s">
        <v>19</v>
      </c>
      <c r="F5" s="8" t="s">
        <v>16</v>
      </c>
      <c r="G5" s="16">
        <v>8231</v>
      </c>
      <c r="H5" s="15">
        <v>200.5</v>
      </c>
      <c r="I5" s="9" t="s">
        <v>29</v>
      </c>
      <c r="J5" s="17" t="s">
        <v>37</v>
      </c>
      <c r="K5" s="21" t="s">
        <v>17</v>
      </c>
    </row>
    <row r="6" spans="1:11" s="5" customFormat="1" ht="20.100000000000001" customHeight="1">
      <c r="A6" s="20">
        <v>3</v>
      </c>
      <c r="B6" s="6" t="s">
        <v>13</v>
      </c>
      <c r="C6" s="6" t="s">
        <v>14</v>
      </c>
      <c r="D6" s="6" t="s">
        <v>20</v>
      </c>
      <c r="E6" s="7" t="s">
        <v>21</v>
      </c>
      <c r="F6" s="8" t="s">
        <v>16</v>
      </c>
      <c r="G6" s="16">
        <v>992</v>
      </c>
      <c r="H6" s="15">
        <v>68</v>
      </c>
      <c r="I6" s="9" t="s">
        <v>30</v>
      </c>
      <c r="J6" s="17" t="s">
        <v>36</v>
      </c>
      <c r="K6" s="21" t="s">
        <v>17</v>
      </c>
    </row>
    <row r="7" spans="1:11" s="5" customFormat="1" ht="36.75" customHeight="1">
      <c r="A7" s="20">
        <v>4</v>
      </c>
      <c r="B7" s="6" t="s">
        <v>13</v>
      </c>
      <c r="C7" s="6" t="s">
        <v>14</v>
      </c>
      <c r="D7" s="6" t="s">
        <v>20</v>
      </c>
      <c r="E7" s="7" t="s">
        <v>22</v>
      </c>
      <c r="F7" s="8" t="s">
        <v>16</v>
      </c>
      <c r="G7" s="15">
        <v>5554</v>
      </c>
      <c r="H7" s="15">
        <v>746</v>
      </c>
      <c r="I7" s="11" t="s">
        <v>31</v>
      </c>
      <c r="J7" s="17"/>
      <c r="K7" s="22"/>
    </row>
    <row r="8" spans="1:11" s="5" customFormat="1" ht="20.100000000000001" customHeight="1">
      <c r="A8" s="20">
        <v>5</v>
      </c>
      <c r="B8" s="6" t="s">
        <v>13</v>
      </c>
      <c r="C8" s="6" t="s">
        <v>14</v>
      </c>
      <c r="D8" s="6" t="s">
        <v>20</v>
      </c>
      <c r="E8" s="7" t="s">
        <v>23</v>
      </c>
      <c r="F8" s="10" t="s">
        <v>24</v>
      </c>
      <c r="G8" s="15">
        <v>324</v>
      </c>
      <c r="H8" s="15">
        <v>131</v>
      </c>
      <c r="I8" s="9" t="s">
        <v>32</v>
      </c>
      <c r="J8" s="17"/>
      <c r="K8" s="21" t="s">
        <v>17</v>
      </c>
    </row>
    <row r="9" spans="1:11" s="5" customFormat="1" ht="20.100000000000001" customHeight="1">
      <c r="A9" s="20">
        <v>6</v>
      </c>
      <c r="B9" s="6" t="s">
        <v>13</v>
      </c>
      <c r="C9" s="6" t="s">
        <v>14</v>
      </c>
      <c r="D9" s="6" t="s">
        <v>20</v>
      </c>
      <c r="E9" s="7" t="s">
        <v>25</v>
      </c>
      <c r="F9" s="8" t="s">
        <v>24</v>
      </c>
      <c r="G9" s="15">
        <v>136</v>
      </c>
      <c r="H9" s="15">
        <v>82</v>
      </c>
      <c r="I9" s="9" t="s">
        <v>33</v>
      </c>
      <c r="J9" s="17" t="s">
        <v>35</v>
      </c>
      <c r="K9" s="21" t="s">
        <v>17</v>
      </c>
    </row>
    <row r="10" spans="1:11" s="5" customFormat="1" ht="48" customHeight="1">
      <c r="A10" s="20">
        <v>7</v>
      </c>
      <c r="B10" s="6" t="s">
        <v>13</v>
      </c>
      <c r="C10" s="6" t="s">
        <v>14</v>
      </c>
      <c r="D10" s="6" t="s">
        <v>20</v>
      </c>
      <c r="E10" s="12" t="s">
        <v>26</v>
      </c>
      <c r="F10" s="13" t="s">
        <v>16</v>
      </c>
      <c r="G10" s="15">
        <v>4562</v>
      </c>
      <c r="H10" s="15">
        <v>794</v>
      </c>
      <c r="I10" s="11" t="s">
        <v>34</v>
      </c>
      <c r="J10" s="18" t="s">
        <v>40</v>
      </c>
      <c r="K10" s="21" t="s">
        <v>17</v>
      </c>
    </row>
    <row r="11" spans="1:11" s="14" customFormat="1" ht="20.100000000000001" customHeight="1" thickBot="1">
      <c r="A11" s="23" t="s">
        <v>27</v>
      </c>
      <c r="B11" s="24"/>
      <c r="C11" s="24"/>
      <c r="D11" s="25"/>
      <c r="E11" s="26">
        <f>COUNTA(E4:E10)</f>
        <v>7</v>
      </c>
      <c r="F11" s="27"/>
      <c r="G11" s="28"/>
      <c r="H11" s="28">
        <f>SUM(H4:H10)</f>
        <v>2215.5</v>
      </c>
      <c r="I11" s="29"/>
      <c r="J11" s="30"/>
      <c r="K11" s="31"/>
    </row>
  </sheetData>
  <mergeCells count="7">
    <mergeCell ref="I2:J2"/>
    <mergeCell ref="K2:K3"/>
    <mergeCell ref="A1:K1"/>
    <mergeCell ref="A2:A3"/>
    <mergeCell ref="B2:E2"/>
    <mergeCell ref="G2:G3"/>
    <mergeCell ref="H2:H3"/>
  </mergeCells>
  <phoneticPr fontId="4" type="noConversion"/>
  <printOptions horizontalCentered="1"/>
  <pageMargins left="0.51" right="0.17" top="0.31" bottom="0.55118110236220474" header="0.21" footer="0.55118110236220474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용지조서</vt:lpstr>
      <vt:lpstr>용지조서!Print_Titles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2017-04-04T06:44:56Z</dcterms:created>
  <dcterms:modified xsi:type="dcterms:W3CDTF">2017-04-04T06:55:58Z</dcterms:modified>
</cp:coreProperties>
</file>