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1880"/>
  </bookViews>
  <sheets>
    <sheet name="편입용지조서(총괄)" sheetId="1" r:id="rId1"/>
  </sheets>
  <externalReferences>
    <externalReference r:id="rId2"/>
  </externalReferences>
  <definedNames>
    <definedName name="__DemandLoad">TRUE</definedName>
    <definedName name="_123" hidden="1">#REF!</definedName>
    <definedName name="_Fill" hidden="1">#REF!</definedName>
    <definedName name="_xlnm._FilterDatabase" localSheetId="0" hidden="1">'편입용지조서(총괄)'!$A$3:$U$108</definedName>
    <definedName name="_xlnm._FilterDatabase" hidden="1">#REF!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dataww" hidden="1">#REF!</definedName>
    <definedName name="ffffffffff" hidden="1">{#N/A,#N/A,FALSE,"골재소요량";#N/A,#N/A,FALSE,"골재소요량"}</definedName>
    <definedName name="fkf" hidden="1">#REF!</definedName>
    <definedName name="ggh" hidden="1">{#N/A,#N/A,FALSE,"표지목차"}</definedName>
    <definedName name="hbjk" hidden="1">[1]화산경계!#REF!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jjj" hidden="1">{#N/A,#N/A,FALSE,"표지목차"}</definedName>
    <definedName name="jjk" hidden="1">{#N/A,#N/A,FALSE,"조골재"}</definedName>
    <definedName name="kj" hidden="1">{#N/A,#N/A,FALSE,"운반시간"}</definedName>
    <definedName name="kjj" hidden="1">{#N/A,#N/A,FALSE,"조골재"}</definedName>
    <definedName name="kl" hidden="1">{#N/A,#N/A,FALSE,"단가표지"}</definedName>
    <definedName name="ktf" hidden="1">#REF!</definedName>
    <definedName name="kty" hidden="1">#REF!</definedName>
    <definedName name="_xlnm.Print_Area" localSheetId="0">'편입용지조서(총괄)'!$A$1:$N$108</definedName>
    <definedName name="_xlnm.Print_Titles" localSheetId="0">'편입용지조서(총괄)'!$1:$3</definedName>
    <definedName name="Q3WEE" hidden="1">{#N/A,#N/A,FALSE,"조골재"}</definedName>
    <definedName name="RFYIFIOYGOPIO" hidden="1">#REF!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wer" hidden="1">{#N/A,#N/A,FALSE,"골재소요량";#N/A,#N/A,FALSE,"골재소요량"}</definedName>
    <definedName name="woogi" hidden="1">#REF!</definedName>
    <definedName name="woogi2" hidden="1">#REF!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xxxx" hidden="1">{#N/A,#N/A,FALSE,"표지목차"}</definedName>
    <definedName name="xxxxc" hidden="1">{#N/A,#N/A,FALSE,"조골재"}</definedName>
    <definedName name="yy" hidden="1">{#N/A,#N/A,FALSE,"단가표지"}</definedName>
    <definedName name="yyyyyy" hidden="1">{#N/A,#N/A,FALSE,"조골재"}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가도" hidden="1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교통" hidden="1">#REF!</definedName>
    <definedName name="귯ㄳ" hidden="1">{#N/A,#N/A,FALSE,"표지목차"}</definedName>
    <definedName name="귯늇ㄳ" hidden="1">{#N/A,#N/A,FALSE,"단가표지"}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ㅁㄹㅈㄹ" hidden="1">#REF!</definedName>
    <definedName name="뉵ㅎㅅㄳㅁ" hidden="1">{#N/A,#N/A,FALSE,"혼합골재"}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ㄷㄷㄷㄷ" hidden="1">{#N/A,#N/A,FALSE,"운반시간"}</definedName>
    <definedName name="ㄷㄷㅈㅊㅍㅌㅋ" hidden="1">{#N/A,#N/A,FALSE,"조골재"}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ㅎㄹㅇ" hidden="1">#REF!</definedName>
    <definedName name="동광건설" hidden="1">{#N/A,#N/A,FALSE,"골재소요량";#N/A,#N/A,FALSE,"골재소요량"}</definedName>
    <definedName name="됴ㅠ굑ㅇ" hidden="1">{#N/A,#N/A,FALSE,"운반시간"}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ㅁ" hidden="1">{#N/A,#N/A,FALSE,"조골재"}</definedName>
    <definedName name="ㅁㄴㄴ" hidden="1">{#N/A,#N/A,FALSE,"골재소요량";#N/A,#N/A,FALSE,"골재소요량"}</definedName>
    <definedName name="ㅁㄴㅇ" hidden="1">{#N/A,#N/A,FALSE,"혼합골재"}</definedName>
    <definedName name="ㅁㄴㅇ류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ㅁㅁ" hidden="1">{#N/A,#N/A,FALSE,"표지목차"}</definedName>
    <definedName name="ㅁㅁㅁㅁㅁㅁ" hidden="1">{#N/A,#N/A,FALSE,"혼합골재"}</definedName>
    <definedName name="ㅂㄷㅇ" hidden="1">{#N/A,#N/A,FALSE,"표지목차"}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ㄺ" hidden="1">{#N/A,#N/A,FALSE,"혼합골재"}</definedName>
    <definedName name="ㅇ쇼뉴굔" hidden="1">{#N/A,#N/A,FALSE,"조골재"}</definedName>
    <definedName name="ㅇ수ㅕㅜㅇ" hidden="1">{#N/A,#N/A,FALSE,"단가표지"}</definedName>
    <definedName name="ㅇㅇㅇㅇ" hidden="1">{#N/A,#N/A,FALSE,"2~8번"}</definedName>
    <definedName name="ㅇㅈㄷㅄㅂㅈㄷㄱ" hidden="1">#REF!</definedName>
    <definedName name="ㅇㅍㄴㅁ3" hidden="1">{#N/A,#N/A,FALSE,"조골재"}</definedName>
    <definedName name="여ㅜㅅㅅㄱㅇ" hidden="1">{#N/A,#N/A,FALSE,"골재소요량";#N/A,#N/A,FALSE,"골재소요량"}</definedName>
    <definedName name="옹벼집계" hidden="1">{#N/A,#N/A,FALSE,"혼합골재"}</definedName>
    <definedName name="옹벽지" hidden="1">{#N/A,#N/A,FALSE,"혼합골재"}</definedName>
    <definedName name="웃ㅇ국ㅇ" hidden="1">{#N/A,#N/A,FALSE,"혼합골재"}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ㅈ" hidden="1">{#N/A,#N/A,FALSE,"조골재"}</definedName>
    <definedName name="ㅈㅈㅈㅈㅈ" hidden="1">{#N/A,#N/A,FALSE,"혼합골재"}</definedName>
    <definedName name="제수문" hidden="1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찰샇기" hidden="1">#REF!</definedName>
    <definedName name="철근총괄1" hidden="1">{#N/A,#N/A,FALSE,"표지목차"}</definedName>
    <definedName name="ㅋㅋㅋㅋ" hidden="1">{#N/A,#N/A,FALSE,"조골재"}</definedName>
    <definedName name="ㅋㅋㅋㅋㅋㅋ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토공." hidden="1">{#N/A,#N/A,FALSE,"운반시간"}</definedName>
    <definedName name="토공1" hidden="1">#REF!</definedName>
    <definedName name="ㅍㅍㅍㅍㅍ" hidden="1">{#N/A,#N/A,FALSE,"표지목차"}</definedName>
    <definedName name="파일" hidden="1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ㅎ" hidden="1">{#N/A,#N/A,FALSE,"표지목차"}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ㅜㅜ" hidden="1">{#N/A,#N/A,FALSE,"조골재"}</definedName>
    <definedName name="호ㅠ포" hidden="1">{#N/A,#N/A,FALSE,"표지목차"}</definedName>
    <definedName name="효ㅛㅛㅛㅛ" hidden="1">{#N/A,#N/A,FALSE,"조골재"}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ㄱ소슈" hidden="1">{#N/A,#N/A,FALSE,"골재소요량";#N/A,#N/A,FALSE,"골재소요량"}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ㅣㅣ" hidden="1">{#N/A,#N/A,FALSE,"조골재"}</definedName>
  </definedNames>
  <calcPr calcId="144525"/>
</workbook>
</file>

<file path=xl/calcChain.xml><?xml version="1.0" encoding="utf-8"?>
<calcChain xmlns="http://schemas.openxmlformats.org/spreadsheetml/2006/main">
  <c r="O4" i="1" l="1"/>
  <c r="P4" i="1"/>
  <c r="Q4" i="1" s="1"/>
  <c r="S4" i="1"/>
  <c r="T4" i="1" s="1"/>
  <c r="O5" i="1"/>
  <c r="P5" i="1"/>
  <c r="Q5" i="1" s="1"/>
  <c r="S5" i="1"/>
  <c r="T5" i="1" s="1"/>
  <c r="O6" i="1"/>
  <c r="P6" i="1"/>
  <c r="Q6" i="1" s="1"/>
  <c r="S6" i="1"/>
  <c r="T6" i="1" s="1"/>
  <c r="O7" i="1"/>
  <c r="P7" i="1"/>
  <c r="Q7" i="1" s="1"/>
  <c r="S7" i="1"/>
  <c r="T7" i="1" s="1"/>
  <c r="O8" i="1"/>
  <c r="P8" i="1"/>
  <c r="Q8" i="1" s="1"/>
  <c r="S8" i="1"/>
  <c r="T8" i="1" s="1"/>
  <c r="O9" i="1"/>
  <c r="P9" i="1"/>
  <c r="Q9" i="1" s="1"/>
  <c r="S9" i="1"/>
  <c r="T9" i="1" s="1"/>
  <c r="O10" i="1"/>
  <c r="P10" i="1"/>
  <c r="Q10" i="1" s="1"/>
  <c r="S10" i="1"/>
  <c r="T10" i="1" s="1"/>
  <c r="O11" i="1"/>
  <c r="P11" i="1"/>
  <c r="Q11" i="1" s="1"/>
  <c r="S11" i="1"/>
  <c r="T11" i="1" s="1"/>
  <c r="O12" i="1"/>
  <c r="P12" i="1"/>
  <c r="Q12" i="1" s="1"/>
  <c r="S12" i="1"/>
  <c r="T12" i="1" s="1"/>
  <c r="O13" i="1"/>
  <c r="P13" i="1"/>
  <c r="Q13" i="1" s="1"/>
  <c r="S13" i="1"/>
  <c r="T13" i="1" s="1"/>
  <c r="O14" i="1"/>
  <c r="P14" i="1"/>
  <c r="Q14" i="1" s="1"/>
  <c r="S14" i="1"/>
  <c r="T14" i="1" s="1"/>
  <c r="O15" i="1"/>
  <c r="P15" i="1"/>
  <c r="Q15" i="1" s="1"/>
  <c r="S15" i="1"/>
  <c r="T15" i="1" s="1"/>
  <c r="O16" i="1"/>
  <c r="P16" i="1"/>
  <c r="Q16" i="1" s="1"/>
  <c r="S16" i="1"/>
  <c r="T16" i="1" s="1"/>
  <c r="O17" i="1"/>
  <c r="P17" i="1"/>
  <c r="Q17" i="1" s="1"/>
  <c r="S17" i="1"/>
  <c r="T17" i="1" s="1"/>
  <c r="O18" i="1"/>
  <c r="P18" i="1"/>
  <c r="Q18" i="1" s="1"/>
  <c r="S18" i="1"/>
  <c r="T18" i="1" s="1"/>
  <c r="O19" i="1"/>
  <c r="P19" i="1"/>
  <c r="Q19" i="1" s="1"/>
  <c r="S19" i="1"/>
  <c r="T19" i="1" s="1"/>
  <c r="O20" i="1"/>
  <c r="P20" i="1"/>
  <c r="Q20" i="1" s="1"/>
  <c r="S20" i="1"/>
  <c r="T20" i="1" s="1"/>
  <c r="O21" i="1"/>
  <c r="P21" i="1"/>
  <c r="Q21" i="1" s="1"/>
  <c r="S21" i="1"/>
  <c r="T21" i="1" s="1"/>
  <c r="O22" i="1"/>
  <c r="P22" i="1"/>
  <c r="Q22" i="1" s="1"/>
  <c r="S22" i="1"/>
  <c r="T22" i="1" s="1"/>
  <c r="O23" i="1"/>
  <c r="P23" i="1"/>
  <c r="Q23" i="1" s="1"/>
  <c r="S23" i="1"/>
  <c r="T23" i="1" s="1"/>
  <c r="O24" i="1"/>
  <c r="P24" i="1"/>
  <c r="Q24" i="1" s="1"/>
  <c r="S24" i="1"/>
  <c r="T24" i="1" s="1"/>
  <c r="O25" i="1"/>
  <c r="P25" i="1"/>
  <c r="Q25" i="1" s="1"/>
  <c r="S25" i="1"/>
  <c r="T25" i="1" s="1"/>
  <c r="O26" i="1"/>
  <c r="P26" i="1"/>
  <c r="Q26" i="1" s="1"/>
  <c r="S26" i="1"/>
  <c r="T26" i="1" s="1"/>
  <c r="O27" i="1"/>
  <c r="P27" i="1"/>
  <c r="Q27" i="1" s="1"/>
  <c r="S27" i="1"/>
  <c r="T27" i="1" s="1"/>
  <c r="O28" i="1"/>
  <c r="P28" i="1"/>
  <c r="Q28" i="1" s="1"/>
  <c r="S28" i="1"/>
  <c r="T28" i="1" s="1"/>
  <c r="O29" i="1"/>
  <c r="P29" i="1"/>
  <c r="Q29" i="1" s="1"/>
  <c r="S29" i="1"/>
  <c r="T29" i="1" s="1"/>
  <c r="O30" i="1"/>
  <c r="P30" i="1"/>
  <c r="Q30" i="1" s="1"/>
  <c r="S30" i="1"/>
  <c r="T30" i="1" s="1"/>
  <c r="O31" i="1"/>
  <c r="P31" i="1"/>
  <c r="Q31" i="1" s="1"/>
  <c r="S31" i="1"/>
  <c r="T31" i="1" s="1"/>
  <c r="O32" i="1"/>
  <c r="P32" i="1"/>
  <c r="Q32" i="1" s="1"/>
  <c r="S32" i="1"/>
  <c r="T32" i="1" s="1"/>
  <c r="O33" i="1"/>
  <c r="P33" i="1"/>
  <c r="Q33" i="1" s="1"/>
  <c r="S33" i="1"/>
  <c r="T33" i="1" s="1"/>
  <c r="O34" i="1"/>
  <c r="P34" i="1"/>
  <c r="Q34" i="1" s="1"/>
  <c r="S34" i="1"/>
  <c r="T34" i="1" s="1"/>
  <c r="O35" i="1"/>
  <c r="P35" i="1"/>
  <c r="Q35" i="1" s="1"/>
  <c r="S35" i="1"/>
  <c r="T35" i="1" s="1"/>
  <c r="O36" i="1"/>
  <c r="P36" i="1"/>
  <c r="Q36" i="1" s="1"/>
  <c r="S36" i="1"/>
  <c r="T36" i="1" s="1"/>
  <c r="O37" i="1"/>
  <c r="P37" i="1"/>
  <c r="Q37" i="1" s="1"/>
  <c r="S37" i="1"/>
  <c r="T37" i="1" s="1"/>
  <c r="O38" i="1"/>
  <c r="P38" i="1"/>
  <c r="Q38" i="1" s="1"/>
  <c r="S38" i="1"/>
  <c r="T38" i="1" s="1"/>
  <c r="O39" i="1"/>
  <c r="P39" i="1"/>
  <c r="Q39" i="1" s="1"/>
  <c r="S39" i="1"/>
  <c r="T39" i="1" s="1"/>
  <c r="O40" i="1"/>
  <c r="P40" i="1"/>
  <c r="Q40" i="1" s="1"/>
  <c r="S40" i="1"/>
  <c r="T40" i="1" s="1"/>
  <c r="O41" i="1"/>
  <c r="P41" i="1"/>
  <c r="Q41" i="1" s="1"/>
  <c r="S41" i="1"/>
  <c r="T41" i="1" s="1"/>
  <c r="O42" i="1"/>
  <c r="P42" i="1"/>
  <c r="Q42" i="1" s="1"/>
  <c r="S42" i="1"/>
  <c r="T42" i="1" s="1"/>
  <c r="O43" i="1"/>
  <c r="P43" i="1"/>
  <c r="Q43" i="1" s="1"/>
  <c r="S43" i="1"/>
  <c r="T43" i="1" s="1"/>
  <c r="O44" i="1"/>
  <c r="P44" i="1"/>
  <c r="Q44" i="1" s="1"/>
  <c r="S44" i="1"/>
  <c r="T44" i="1" s="1"/>
  <c r="O45" i="1"/>
  <c r="P45" i="1"/>
  <c r="Q45" i="1" s="1"/>
  <c r="S45" i="1"/>
  <c r="T45" i="1" s="1"/>
  <c r="O46" i="1"/>
  <c r="P46" i="1"/>
  <c r="Q46" i="1" s="1"/>
  <c r="S46" i="1"/>
  <c r="T46" i="1" s="1"/>
  <c r="O47" i="1"/>
  <c r="P47" i="1"/>
  <c r="Q47" i="1" s="1"/>
  <c r="S47" i="1"/>
  <c r="T47" i="1" s="1"/>
  <c r="O48" i="1"/>
  <c r="P48" i="1"/>
  <c r="Q48" i="1" s="1"/>
  <c r="S48" i="1"/>
  <c r="T48" i="1" s="1"/>
  <c r="O49" i="1"/>
  <c r="P49" i="1"/>
  <c r="Q49" i="1" s="1"/>
  <c r="S49" i="1"/>
  <c r="T49" i="1" s="1"/>
  <c r="O50" i="1"/>
  <c r="P50" i="1"/>
  <c r="Q50" i="1" s="1"/>
  <c r="S50" i="1"/>
  <c r="T50" i="1" s="1"/>
  <c r="O51" i="1"/>
  <c r="P51" i="1"/>
  <c r="Q51" i="1" s="1"/>
  <c r="S51" i="1"/>
  <c r="T51" i="1" s="1"/>
  <c r="O52" i="1"/>
  <c r="P52" i="1"/>
  <c r="Q52" i="1" s="1"/>
  <c r="S52" i="1"/>
  <c r="T52" i="1" s="1"/>
  <c r="O53" i="1"/>
  <c r="P53" i="1"/>
  <c r="Q53" i="1" s="1"/>
  <c r="S53" i="1"/>
  <c r="T53" i="1" s="1"/>
  <c r="O54" i="1"/>
  <c r="P54" i="1"/>
  <c r="Q54" i="1" s="1"/>
  <c r="S54" i="1"/>
  <c r="T54" i="1" s="1"/>
  <c r="O55" i="1"/>
  <c r="P55" i="1"/>
  <c r="Q55" i="1" s="1"/>
  <c r="S55" i="1"/>
  <c r="T55" i="1" s="1"/>
  <c r="O56" i="1"/>
  <c r="P56" i="1"/>
  <c r="Q56" i="1" s="1"/>
  <c r="S56" i="1"/>
  <c r="T56" i="1" s="1"/>
  <c r="O57" i="1"/>
  <c r="P57" i="1"/>
  <c r="Q57" i="1" s="1"/>
  <c r="S57" i="1"/>
  <c r="T57" i="1" s="1"/>
  <c r="O58" i="1"/>
  <c r="P58" i="1"/>
  <c r="Q58" i="1" s="1"/>
  <c r="S58" i="1"/>
  <c r="T58" i="1" s="1"/>
  <c r="O59" i="1"/>
  <c r="P59" i="1"/>
  <c r="Q59" i="1" s="1"/>
  <c r="S59" i="1"/>
  <c r="T59" i="1" s="1"/>
  <c r="O60" i="1"/>
  <c r="P60" i="1"/>
  <c r="Q60" i="1" s="1"/>
  <c r="S60" i="1"/>
  <c r="T60" i="1" s="1"/>
  <c r="O61" i="1"/>
  <c r="P61" i="1"/>
  <c r="Q61" i="1" s="1"/>
  <c r="S61" i="1"/>
  <c r="T61" i="1" s="1"/>
  <c r="O62" i="1"/>
  <c r="P62" i="1"/>
  <c r="Q62" i="1" s="1"/>
  <c r="S62" i="1"/>
  <c r="T62" i="1" s="1"/>
  <c r="O63" i="1"/>
  <c r="P63" i="1"/>
  <c r="Q63" i="1" s="1"/>
  <c r="S63" i="1"/>
  <c r="T63" i="1" s="1"/>
  <c r="O64" i="1"/>
  <c r="P64" i="1"/>
  <c r="Q64" i="1" s="1"/>
  <c r="S64" i="1"/>
  <c r="T64" i="1" s="1"/>
  <c r="O65" i="1"/>
  <c r="P65" i="1"/>
  <c r="Q65" i="1" s="1"/>
  <c r="S65" i="1"/>
  <c r="T65" i="1" s="1"/>
  <c r="O66" i="1"/>
  <c r="P66" i="1"/>
  <c r="Q66" i="1" s="1"/>
  <c r="S66" i="1"/>
  <c r="T66" i="1" s="1"/>
  <c r="O67" i="1"/>
  <c r="P67" i="1"/>
  <c r="Q67" i="1" s="1"/>
  <c r="S67" i="1"/>
  <c r="T67" i="1" s="1"/>
  <c r="O68" i="1"/>
  <c r="P68" i="1"/>
  <c r="Q68" i="1" s="1"/>
  <c r="S68" i="1"/>
  <c r="T68" i="1" s="1"/>
  <c r="O69" i="1"/>
  <c r="P69" i="1"/>
  <c r="Q69" i="1" s="1"/>
  <c r="S69" i="1"/>
  <c r="T69" i="1" s="1"/>
  <c r="O70" i="1"/>
  <c r="P70" i="1"/>
  <c r="Q70" i="1" s="1"/>
  <c r="S70" i="1"/>
  <c r="T70" i="1" s="1"/>
  <c r="O71" i="1"/>
  <c r="P71" i="1"/>
  <c r="Q71" i="1" s="1"/>
  <c r="S71" i="1"/>
  <c r="T71" i="1" s="1"/>
  <c r="O72" i="1"/>
  <c r="P72" i="1"/>
  <c r="Q72" i="1" s="1"/>
  <c r="S72" i="1"/>
  <c r="T72" i="1" s="1"/>
  <c r="O73" i="1"/>
  <c r="P73" i="1"/>
  <c r="Q73" i="1" s="1"/>
  <c r="S73" i="1"/>
  <c r="T73" i="1" s="1"/>
  <c r="O74" i="1"/>
  <c r="P74" i="1"/>
  <c r="Q74" i="1" s="1"/>
  <c r="S74" i="1"/>
  <c r="T74" i="1" s="1"/>
  <c r="O75" i="1"/>
  <c r="P75" i="1"/>
  <c r="Q75" i="1" s="1"/>
  <c r="S75" i="1"/>
  <c r="T75" i="1" s="1"/>
  <c r="O76" i="1"/>
  <c r="P76" i="1"/>
  <c r="Q76" i="1" s="1"/>
  <c r="S76" i="1"/>
  <c r="T76" i="1" s="1"/>
  <c r="O77" i="1"/>
  <c r="P77" i="1"/>
  <c r="Q77" i="1" s="1"/>
  <c r="S77" i="1"/>
  <c r="T77" i="1"/>
  <c r="O78" i="1"/>
  <c r="P78" i="1"/>
  <c r="Q78" i="1" s="1"/>
  <c r="S78" i="1"/>
  <c r="T78" i="1"/>
  <c r="O79" i="1"/>
  <c r="P79" i="1"/>
  <c r="Q79" i="1" s="1"/>
  <c r="S79" i="1"/>
  <c r="T79" i="1" s="1"/>
  <c r="O80" i="1"/>
  <c r="P80" i="1"/>
  <c r="Q80" i="1" s="1"/>
  <c r="S80" i="1"/>
  <c r="T80" i="1" s="1"/>
  <c r="O81" i="1"/>
  <c r="P81" i="1"/>
  <c r="Q81" i="1" s="1"/>
  <c r="S81" i="1"/>
  <c r="T81" i="1" s="1"/>
  <c r="O82" i="1"/>
  <c r="P82" i="1"/>
  <c r="Q82" i="1" s="1"/>
  <c r="S82" i="1"/>
  <c r="T82" i="1" s="1"/>
  <c r="O83" i="1"/>
  <c r="P83" i="1"/>
  <c r="Q83" i="1" s="1"/>
  <c r="S83" i="1"/>
  <c r="T83" i="1" s="1"/>
  <c r="O84" i="1"/>
  <c r="P84" i="1"/>
  <c r="Q84" i="1" s="1"/>
  <c r="S84" i="1"/>
  <c r="T84" i="1" s="1"/>
  <c r="O85" i="1"/>
  <c r="P85" i="1"/>
  <c r="Q85" i="1" s="1"/>
  <c r="S85" i="1"/>
  <c r="T85" i="1" s="1"/>
  <c r="O86" i="1"/>
  <c r="P86" i="1"/>
  <c r="Q86" i="1" s="1"/>
  <c r="S86" i="1"/>
  <c r="T86" i="1" s="1"/>
  <c r="O87" i="1"/>
  <c r="P87" i="1"/>
  <c r="Q87" i="1" s="1"/>
  <c r="S87" i="1"/>
  <c r="T87" i="1" s="1"/>
  <c r="O88" i="1"/>
  <c r="P88" i="1"/>
  <c r="Q88" i="1" s="1"/>
  <c r="S88" i="1"/>
  <c r="T88" i="1" s="1"/>
  <c r="O89" i="1"/>
  <c r="P89" i="1"/>
  <c r="Q89" i="1" s="1"/>
  <c r="S89" i="1"/>
  <c r="T89" i="1" s="1"/>
  <c r="O90" i="1"/>
  <c r="P90" i="1"/>
  <c r="Q90" i="1" s="1"/>
  <c r="S90" i="1"/>
  <c r="T90" i="1" s="1"/>
  <c r="O91" i="1"/>
  <c r="P91" i="1"/>
  <c r="Q91" i="1" s="1"/>
  <c r="S91" i="1"/>
  <c r="T91" i="1" s="1"/>
  <c r="O92" i="1"/>
  <c r="P92" i="1"/>
  <c r="Q92" i="1" s="1"/>
  <c r="S92" i="1"/>
  <c r="T92" i="1" s="1"/>
  <c r="O93" i="1"/>
  <c r="P93" i="1"/>
  <c r="Q93" i="1" s="1"/>
  <c r="S93" i="1"/>
  <c r="T93" i="1" s="1"/>
  <c r="O94" i="1"/>
  <c r="P94" i="1"/>
  <c r="Q94" i="1" s="1"/>
  <c r="S94" i="1"/>
  <c r="T94" i="1" s="1"/>
  <c r="O95" i="1"/>
  <c r="P95" i="1"/>
  <c r="Q95" i="1" s="1"/>
  <c r="S95" i="1"/>
  <c r="T95" i="1" s="1"/>
  <c r="O96" i="1"/>
  <c r="P96" i="1"/>
  <c r="Q96" i="1" s="1"/>
  <c r="S96" i="1"/>
  <c r="T96" i="1" s="1"/>
  <c r="O97" i="1"/>
  <c r="P97" i="1"/>
  <c r="Q97" i="1" s="1"/>
  <c r="S97" i="1"/>
  <c r="T97" i="1" s="1"/>
  <c r="O98" i="1"/>
  <c r="P98" i="1"/>
  <c r="Q98" i="1" s="1"/>
  <c r="S98" i="1"/>
  <c r="T98" i="1" s="1"/>
  <c r="O99" i="1"/>
  <c r="P99" i="1"/>
  <c r="Q99" i="1" s="1"/>
  <c r="S99" i="1"/>
  <c r="T99" i="1" s="1"/>
  <c r="O100" i="1"/>
  <c r="P100" i="1"/>
  <c r="Q100" i="1" s="1"/>
  <c r="S100" i="1"/>
  <c r="T100" i="1" s="1"/>
  <c r="O101" i="1"/>
  <c r="P101" i="1"/>
  <c r="Q101" i="1" s="1"/>
  <c r="S101" i="1"/>
  <c r="T101" i="1" s="1"/>
  <c r="O102" i="1"/>
  <c r="P102" i="1"/>
  <c r="Q102" i="1" s="1"/>
  <c r="S102" i="1"/>
  <c r="T102" i="1" s="1"/>
  <c r="O103" i="1"/>
  <c r="P103" i="1"/>
  <c r="Q103" i="1" s="1"/>
  <c r="S103" i="1"/>
  <c r="T103" i="1" s="1"/>
  <c r="O104" i="1"/>
  <c r="P104" i="1"/>
  <c r="Q104" i="1" s="1"/>
  <c r="S104" i="1"/>
  <c r="T104" i="1" s="1"/>
  <c r="O105" i="1"/>
  <c r="P105" i="1"/>
  <c r="Q105" i="1" s="1"/>
  <c r="S105" i="1"/>
  <c r="T105" i="1" s="1"/>
  <c r="O106" i="1"/>
  <c r="P106" i="1"/>
  <c r="Q106" i="1" s="1"/>
  <c r="S106" i="1"/>
  <c r="T106" i="1" s="1"/>
  <c r="O107" i="1"/>
  <c r="P107" i="1"/>
  <c r="Q107" i="1" s="1"/>
  <c r="S107" i="1"/>
  <c r="T107" i="1" s="1"/>
  <c r="O108" i="1"/>
  <c r="P108" i="1"/>
  <c r="Q108" i="1" s="1"/>
  <c r="S108" i="1"/>
  <c r="T108" i="1" s="1"/>
  <c r="T312" i="1"/>
</calcChain>
</file>

<file path=xl/sharedStrings.xml><?xml version="1.0" encoding="utf-8"?>
<sst xmlns="http://schemas.openxmlformats.org/spreadsheetml/2006/main" count="760" uniqueCount="208">
  <si>
    <t>농림수산부</t>
  </si>
  <si>
    <t>도</t>
  </si>
  <si>
    <t>1788-19</t>
  </si>
  <si>
    <t>만길</t>
  </si>
  <si>
    <t>의신</t>
  </si>
  <si>
    <t>진도</t>
  </si>
  <si>
    <t>진도군</t>
  </si>
  <si>
    <t>답</t>
  </si>
  <si>
    <t>1788-22</t>
  </si>
  <si>
    <t>1788-21</t>
  </si>
  <si>
    <t>1788-1</t>
  </si>
  <si>
    <t>1788-2</t>
  </si>
  <si>
    <t>구</t>
  </si>
  <si>
    <t>1788-18</t>
  </si>
  <si>
    <t>1787-1</t>
  </si>
  <si>
    <t>1787-2</t>
  </si>
  <si>
    <t>1787-15</t>
  </si>
  <si>
    <t>1787-16</t>
  </si>
  <si>
    <t>1786-1</t>
  </si>
  <si>
    <t>1786-2</t>
  </si>
  <si>
    <t>1786-11</t>
  </si>
  <si>
    <t>1785-3</t>
  </si>
  <si>
    <t>1785-2</t>
  </si>
  <si>
    <t>1785-1</t>
  </si>
  <si>
    <t>1784-10</t>
  </si>
  <si>
    <t>1784-9</t>
  </si>
  <si>
    <t>1784-2</t>
  </si>
  <si>
    <t>1784-1</t>
  </si>
  <si>
    <t>1783-10</t>
  </si>
  <si>
    <t>1783-2</t>
  </si>
  <si>
    <t>1783-1</t>
  </si>
  <si>
    <t>1782-15</t>
  </si>
  <si>
    <t>931-18</t>
  </si>
  <si>
    <t>연주</t>
  </si>
  <si>
    <t>931-21</t>
  </si>
  <si>
    <t>931-22</t>
  </si>
  <si>
    <t>931-23</t>
  </si>
  <si>
    <t>931-24</t>
  </si>
  <si>
    <t>931-16</t>
  </si>
  <si>
    <t>-</t>
    <phoneticPr fontId="3" type="noConversion"/>
  </si>
  <si>
    <t>건설교통부</t>
  </si>
  <si>
    <t>천</t>
  </si>
  <si>
    <t>1034</t>
  </si>
  <si>
    <t>제</t>
  </si>
  <si>
    <t>1033</t>
  </si>
  <si>
    <t>931-17</t>
  </si>
  <si>
    <t>1320-21</t>
  </si>
  <si>
    <t>옥대</t>
  </si>
  <si>
    <t>1320-16</t>
  </si>
  <si>
    <t>1320-17</t>
  </si>
  <si>
    <t>1320-18</t>
  </si>
  <si>
    <t>1320-19</t>
  </si>
  <si>
    <t>1319-17</t>
  </si>
  <si>
    <t>1319-18</t>
  </si>
  <si>
    <t>1318-16</t>
  </si>
  <si>
    <t>1318-15</t>
  </si>
  <si>
    <t>1318-17</t>
  </si>
  <si>
    <t>1318-18</t>
  </si>
  <si>
    <t>잡</t>
  </si>
  <si>
    <t>1317-1</t>
  </si>
  <si>
    <t>1316-14</t>
  </si>
  <si>
    <t>1316-13</t>
  </si>
  <si>
    <t>1316-15</t>
  </si>
  <si>
    <t>1315-11</t>
  </si>
  <si>
    <t>1315-10</t>
  </si>
  <si>
    <t>1315-9</t>
  </si>
  <si>
    <t>1315-12</t>
  </si>
  <si>
    <t>1315-13</t>
  </si>
  <si>
    <t>1782-3</t>
  </si>
  <si>
    <t>1782-1</t>
  </si>
  <si>
    <t>1782-13</t>
  </si>
  <si>
    <t>1781-2</t>
  </si>
  <si>
    <t>1733</t>
  </si>
  <si>
    <t>1781-1</t>
  </si>
  <si>
    <t>1781-15</t>
  </si>
  <si>
    <t>1323-17</t>
  </si>
  <si>
    <t>1323-16</t>
  </si>
  <si>
    <t>1731</t>
  </si>
  <si>
    <t>이제신</t>
  </si>
  <si>
    <t>1323-1</t>
  </si>
  <si>
    <t>1323-2</t>
  </si>
  <si>
    <t>1322-5</t>
  </si>
  <si>
    <t>전라남도 나주시 그린로 20 (빛가람동</t>
  </si>
  <si>
    <t>1322-1</t>
  </si>
  <si>
    <t>1322-2</t>
  </si>
  <si>
    <t>1321-1</t>
  </si>
  <si>
    <t>1321-4</t>
  </si>
  <si>
    <t>1321-3</t>
  </si>
  <si>
    <t>1321-2</t>
  </si>
  <si>
    <t>1321-6</t>
  </si>
  <si>
    <t>1321-5</t>
  </si>
  <si>
    <t>1411</t>
  </si>
  <si>
    <t>1419</t>
  </si>
  <si>
    <t>임</t>
  </si>
  <si>
    <t>산76</t>
  </si>
  <si>
    <t>1410</t>
  </si>
  <si>
    <t>1314-9</t>
  </si>
  <si>
    <t>1314-8</t>
  </si>
  <si>
    <t>1314-10</t>
  </si>
  <si>
    <t>1313-6</t>
  </si>
  <si>
    <t>1313-5</t>
  </si>
  <si>
    <t>1313-4</t>
  </si>
  <si>
    <t>1313-7</t>
  </si>
  <si>
    <t>1313-8</t>
  </si>
  <si>
    <t>1312-6</t>
  </si>
  <si>
    <t>1312-7</t>
  </si>
  <si>
    <t>1311-5</t>
  </si>
  <si>
    <t>1311-6</t>
  </si>
  <si>
    <t>1311-7</t>
  </si>
  <si>
    <t>1311-8</t>
  </si>
  <si>
    <t>1310-4</t>
  </si>
  <si>
    <t>1310-5</t>
  </si>
  <si>
    <t>1310-6</t>
  </si>
  <si>
    <t>1310-9</t>
  </si>
  <si>
    <t>1310-7</t>
  </si>
  <si>
    <t>46-12</t>
  </si>
  <si>
    <t>46-15</t>
  </si>
  <si>
    <t>1171</t>
  </si>
  <si>
    <t>1170</t>
  </si>
  <si>
    <t>45-16</t>
  </si>
  <si>
    <t>45-17</t>
  </si>
  <si>
    <t>1310-8</t>
  </si>
  <si>
    <t>45-18</t>
  </si>
  <si>
    <t>주          소</t>
    <phoneticPr fontId="10" type="noConversion"/>
  </si>
  <si>
    <t>성   명</t>
  </si>
  <si>
    <t>주                   소</t>
    <phoneticPr fontId="10" type="noConversion"/>
  </si>
  <si>
    <t>(㎡)</t>
    <phoneticPr fontId="10" type="noConversion"/>
  </si>
  <si>
    <t>지  번</t>
    <phoneticPr fontId="10" type="noConversion"/>
  </si>
  <si>
    <t>리</t>
    <phoneticPr fontId="10" type="noConversion"/>
  </si>
  <si>
    <t>면</t>
    <phoneticPr fontId="10" type="noConversion"/>
  </si>
  <si>
    <t>군</t>
    <phoneticPr fontId="10" type="noConversion"/>
  </si>
  <si>
    <t>번호</t>
    <phoneticPr fontId="10" type="noConversion"/>
  </si>
  <si>
    <t>소유구분</t>
    <phoneticPr fontId="10" type="noConversion"/>
  </si>
  <si>
    <t>필지수</t>
    <phoneticPr fontId="10" type="noConversion"/>
  </si>
  <si>
    <t>비  고</t>
    <phoneticPr fontId="10" type="noConversion"/>
  </si>
  <si>
    <t>관    계   인  (등 기 부 등 본)</t>
    <phoneticPr fontId="10" type="noConversion"/>
  </si>
  <si>
    <t>소      유      자    (토   지   대   장)</t>
    <phoneticPr fontId="10" type="noConversion"/>
  </si>
  <si>
    <t>실제
이용
현황</t>
    <phoneticPr fontId="10" type="noConversion"/>
  </si>
  <si>
    <t>편입지적</t>
  </si>
  <si>
    <t>지   적</t>
    <phoneticPr fontId="10" type="noConversion"/>
  </si>
  <si>
    <t>지목</t>
    <phoneticPr fontId="10" type="noConversion"/>
  </si>
  <si>
    <t>토   지   소   재   지</t>
  </si>
  <si>
    <t>조정액(3배)</t>
    <phoneticPr fontId="10" type="noConversion"/>
  </si>
  <si>
    <t>보상금액</t>
    <phoneticPr fontId="10" type="noConversion"/>
  </si>
  <si>
    <t>공시지가</t>
    <phoneticPr fontId="10" type="noConversion"/>
  </si>
  <si>
    <t>편  입  용  지  조  서</t>
    <phoneticPr fontId="10" type="noConversion"/>
  </si>
  <si>
    <t>진*토지개량조합</t>
  </si>
  <si>
    <t>김*영</t>
  </si>
  <si>
    <t>국*지</t>
  </si>
  <si>
    <t>채*원</t>
  </si>
  <si>
    <t>홍*자</t>
  </si>
  <si>
    <t>김*신</t>
  </si>
  <si>
    <t>박*성</t>
  </si>
  <si>
    <t>최*례</t>
  </si>
  <si>
    <t>주*석</t>
  </si>
  <si>
    <t>박*례</t>
  </si>
  <si>
    <t>박*월</t>
  </si>
  <si>
    <t>선*숙</t>
  </si>
  <si>
    <t>허*석</t>
  </si>
  <si>
    <t>김*태</t>
  </si>
  <si>
    <t>이*심</t>
  </si>
  <si>
    <t>이*배</t>
  </si>
  <si>
    <t>이*신</t>
  </si>
  <si>
    <t>허*교</t>
  </si>
  <si>
    <t>박*단</t>
  </si>
  <si>
    <t>이*옥</t>
  </si>
  <si>
    <t>채*봉외 1인</t>
  </si>
  <si>
    <t>박*록</t>
  </si>
  <si>
    <t>최*임</t>
  </si>
  <si>
    <t>박*일</t>
  </si>
  <si>
    <t>채*일</t>
  </si>
  <si>
    <t>박*준</t>
  </si>
  <si>
    <t>이*식</t>
  </si>
  <si>
    <t>김*문</t>
  </si>
  <si>
    <t>채*곤외 1인</t>
  </si>
  <si>
    <t>채*원외 1인</t>
  </si>
  <si>
    <t>이*철</t>
  </si>
  <si>
    <t xml:space="preserve">전라남도 진도군 의신면 중리길 </t>
    <phoneticPr fontId="3" type="noConversion"/>
  </si>
  <si>
    <t xml:space="preserve">전라남도 진도군 의신면 만길로 </t>
    <phoneticPr fontId="3" type="noConversion"/>
  </si>
  <si>
    <t xml:space="preserve">진도읍 성내리 </t>
    <phoneticPr fontId="3" type="noConversion"/>
  </si>
  <si>
    <t xml:space="preserve">전라남도 진도군 의신면 옥대길 </t>
    <phoneticPr fontId="3" type="noConversion"/>
  </si>
  <si>
    <t xml:space="preserve">전라남도 나주시 그린로 </t>
    <phoneticPr fontId="10" type="noConversion"/>
  </si>
  <si>
    <t xml:space="preserve">전라남도 진도군 의신면 만길리 </t>
    <phoneticPr fontId="3" type="noConversion"/>
  </si>
  <si>
    <t xml:space="preserve">전라남도 진도군 의신면 창포길 </t>
    <phoneticPr fontId="3" type="noConversion"/>
  </si>
  <si>
    <t xml:space="preserve">인천광역시 남동구 호구포로 803, </t>
    <phoneticPr fontId="10" type="noConversion"/>
  </si>
  <si>
    <t>광주광역시 북구 연제동 1007</t>
    <phoneticPr fontId="3" type="noConversion"/>
  </si>
  <si>
    <t xml:space="preserve">청용리 </t>
    <phoneticPr fontId="3" type="noConversion"/>
  </si>
  <si>
    <t xml:space="preserve">경기도 성남시 수정구 신흥동 </t>
    <phoneticPr fontId="3" type="noConversion"/>
  </si>
  <si>
    <t xml:space="preserve">전라남도 진도군 진도읍 쌍정리 117 </t>
    <phoneticPr fontId="3" type="noConversion"/>
  </si>
  <si>
    <t xml:space="preserve">광주광역시 서구 쌍촌동 155 </t>
    <phoneticPr fontId="3" type="noConversion"/>
  </si>
  <si>
    <t xml:space="preserve">전라남도 진도군 의신면 진도대로 </t>
    <phoneticPr fontId="3" type="noConversion"/>
  </si>
  <si>
    <t>전라남도 진도군 의신면 청용리</t>
    <phoneticPr fontId="3" type="noConversion"/>
  </si>
  <si>
    <t>진도군 의신면 돈지리</t>
    <phoneticPr fontId="3" type="noConversion"/>
  </si>
  <si>
    <t xml:space="preserve">전라남도 진도군 의신면 청용리 </t>
    <phoneticPr fontId="3" type="noConversion"/>
  </si>
  <si>
    <t xml:space="preserve">전라남도 진도군 의신면 옥대리 </t>
    <phoneticPr fontId="3" type="noConversion"/>
  </si>
  <si>
    <t xml:space="preserve">옥대리 </t>
    <phoneticPr fontId="3" type="noConversion"/>
  </si>
  <si>
    <t xml:space="preserve">서울시 강동구 둔촌동 주공아파트 </t>
    <phoneticPr fontId="3" type="noConversion"/>
  </si>
  <si>
    <t xml:space="preserve">진도군 의신면 만길리 </t>
    <phoneticPr fontId="3" type="noConversion"/>
  </si>
  <si>
    <t xml:space="preserve">전라남도 진도군 의신면 금갑리 </t>
    <phoneticPr fontId="3" type="noConversion"/>
  </si>
  <si>
    <t xml:space="preserve">진도군 진도읍 성내리 </t>
    <phoneticPr fontId="3" type="noConversion"/>
  </si>
  <si>
    <t xml:space="preserve">진도군 의신면 만길리 </t>
    <phoneticPr fontId="3" type="noConversion"/>
  </si>
  <si>
    <t xml:space="preserve">전라남도 진도군 의신면 도명길 </t>
    <phoneticPr fontId="3" type="noConversion"/>
  </si>
  <si>
    <t>전라남도 진도군 의신면 도명길</t>
    <phoneticPr fontId="3" type="noConversion"/>
  </si>
  <si>
    <t>전라남도 진도군 의신면 만길리</t>
    <phoneticPr fontId="3" type="noConversion"/>
  </si>
  <si>
    <t xml:space="preserve">돈지리 </t>
    <phoneticPr fontId="3" type="noConversion"/>
  </si>
  <si>
    <t xml:space="preserve">전라남도 진도군 의신면 수품길 </t>
    <phoneticPr fontId="3" type="noConversion"/>
  </si>
  <si>
    <t xml:space="preserve">진도읍 남동리 </t>
    <phoneticPr fontId="3" type="noConversion"/>
  </si>
  <si>
    <t xml:space="preserve">청용리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</si>
</sst>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0.00000000000"/>
    <numFmt numFmtId="178" formatCode="#,###&quot;원&quot;"/>
    <numFmt numFmtId="179" formatCode="_ * #,##0.00_ ;_ * \-#,##0.00_ ;_ * &quot;-&quot;??_ ;_ @_ "/>
    <numFmt numFmtId="180" formatCode="mmm&quot;-&quot;yy"/>
    <numFmt numFmtId="181" formatCode="&quot;₩&quot;\!\$#,##0_);[Red]&quot;₩&quot;\!\(&quot;₩&quot;\!\$#,##0&quot;₩&quot;\!\)"/>
    <numFmt numFmtId="182" formatCode="yy&quot;년&quot;&quot;₩&quot;\ mm&quot;월&quot;&quot;₩&quot;\ dd&quot;일&quot;"/>
    <numFmt numFmtId="18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4" formatCode="0.0"/>
    <numFmt numFmtId="185" formatCode=";;;"/>
    <numFmt numFmtId="186" formatCode="mm&quot;월&quot;\ dd&quot;일&quot;"/>
    <numFmt numFmtId="187" formatCode="_-* #,##0.0_-;\-* #,##0.0_-;_-* &quot;-&quot;??_-;_-@_-"/>
    <numFmt numFmtId="188" formatCode="_-* #,##0_-;\-* #,##0_-;_-* &quot;-&quot;??_-;_-@_-"/>
    <numFmt numFmtId="189" formatCode="_(* #,##0_);_(* \(#,##0\);_(* &quot;-&quot;_);_(@_)"/>
    <numFmt numFmtId="190" formatCode="0.000"/>
    <numFmt numFmtId="191" formatCode="#,##0.000\ &quot;10공/㎥ &quot;"/>
    <numFmt numFmtId="192" formatCode="#,##0.00\ &quot;a &quot;"/>
    <numFmt numFmtId="193" formatCode="_-* #,##0.0000_-;\-* #,##0.0000_-;_-* &quot;-&quot;_-;_-@_-"/>
    <numFmt numFmtId="194" formatCode="_-* #,##0.000_-;\-* #,##0.000_-;_-* &quot;-&quot;_-;_-@_-"/>
    <numFmt numFmtId="195" formatCode="_ * #,##0.00_ ;_ * &quot;₩&quot;\!\-#,##0.00_ ;_ * &quot;-&quot;??_ ;_ @_ "/>
    <numFmt numFmtId="196" formatCode="_ &quot;₩&quot;* #,##0_ ;_ &quot;₩&quot;* \-#,##0_ ;_ &quot;₩&quot;* &quot;-&quot;_ ;_ @_ "/>
    <numFmt numFmtId="197" formatCode="_ &quot;₩&quot;* #,##0.00_ ;_ &quot;₩&quot;* \-#,##0.00_ ;_ &quot;₩&quot;* &quot;-&quot;??_ ;_ @_ "/>
    <numFmt numFmtId="198" formatCode="0\ &quot;KW&quot;"/>
    <numFmt numFmtId="199" formatCode="#,##0.00_ "/>
    <numFmt numFmtId="200" formatCode="#,##0.000_);&quot;₩&quot;\!\(#,##0.000&quot;₩&quot;\!\)"/>
    <numFmt numFmtId="201" formatCode="#,##0.00&quot;?_);[Red]\(#,##0.00&quot;&quot;?&quot;&quot;₩&quot;\!\)"/>
    <numFmt numFmtId="202" formatCode="&quot;₩&quot;#\!\,##0;&quot;₩&quot;\!\-&quot;₩&quot;#\!\,##0"/>
    <numFmt numFmtId="203" formatCode="_-* #,##0.0_-;&quot;₩&quot;\!\-* #,##0.0_-;_-* &quot;-&quot;??_-;_-@_-"/>
    <numFmt numFmtId="204" formatCode="#,##0.0;[Red]&quot;₩&quot;\!\(#,##0.0&quot;₩&quot;\!\)"/>
    <numFmt numFmtId="205" formatCode="#,##0.000\ &quot;EA &quot;"/>
    <numFmt numFmtId="206" formatCode="_-[$€-2]* #,##0.00_-;\-[$€-2]* #,##0.00_-;_-[$€-2]* &quot;-&quot;??_-"/>
    <numFmt numFmtId="207" formatCode="#,##0.000\ &quot;㎏ &quot;"/>
    <numFmt numFmtId="208" formatCode="#,##0.00\ &quot;ℓ &quot;"/>
    <numFmt numFmtId="209" formatCode="yyyy&quot;년&quot;\ m&quot;월&quot;\ d&quot;일&quot;"/>
    <numFmt numFmtId="210" formatCode="#,##0.0000"/>
    <numFmt numFmtId="211" formatCode="0.00000"/>
    <numFmt numFmtId="212" formatCode="#,##0.000\ &quot;m  &quot;"/>
    <numFmt numFmtId="213" formatCode="&quot;₩&quot;#,##0.00"/>
    <numFmt numFmtId="214" formatCode="&quot;₩&quot;#,##0"/>
    <numFmt numFmtId="215" formatCode="0.00000_ "/>
    <numFmt numFmtId="216" formatCode="#,##0.000\ &quot;㎡ &quot;"/>
    <numFmt numFmtId="217" formatCode="#,##0.000\ &quot;㎥ &quot;"/>
    <numFmt numFmtId="218" formatCode="&quot;Fr.&quot;\ #,##0;[Red]&quot;Fr.&quot;\ \-#,##0"/>
    <numFmt numFmtId="219" formatCode="&quot;Fr.&quot;\ #,##0.00;[Red]&quot;Fr.&quot;\ \-#,##0.00"/>
    <numFmt numFmtId="220" formatCode="&quot;SFr.&quot;#,##0;[Red]&quot;SFr.&quot;&quot;₩&quot;\!\-#,##0"/>
    <numFmt numFmtId="221" formatCode="#,##0.0000_);\(#,##0.0000\)"/>
    <numFmt numFmtId="222" formatCode="&quot;₩&quot;#,##0;&quot;₩&quot;&quot;₩&quot;\-#,##0"/>
    <numFmt numFmtId="223" formatCode="#."/>
    <numFmt numFmtId="224" formatCode="#,##0.000\ &quot;ton &quot;"/>
    <numFmt numFmtId="225" formatCode="#,##0.00\ &quot;개 &quot;"/>
    <numFmt numFmtId="226" formatCode="#,###\ &quot;개&quot;"/>
    <numFmt numFmtId="227" formatCode="0.0_ "/>
    <numFmt numFmtId="228" formatCode="_-* #,##0.00_-;\-* #,##0.00_-;_-* &quot;-&quot;_-;_-@_-"/>
    <numFmt numFmtId="229" formatCode="0_ "/>
    <numFmt numFmtId="230" formatCode="#,##0.000"/>
    <numFmt numFmtId="231" formatCode="_(&quot;$&quot;* #,##0.00_);_(&quot;$&quot;* \(#,##0.00\);_(&quot;$&quot;* &quot;-&quot;??_);_(@_)"/>
    <numFmt numFmtId="232" formatCode="#,##0.0\ &quot;개소 &quot;"/>
    <numFmt numFmtId="233" formatCode="General_)"/>
    <numFmt numFmtId="234" formatCode="#,###.00\ &quot;매 &quot;"/>
    <numFmt numFmtId="235" formatCode="#,##0.000_ "/>
    <numFmt numFmtId="236" formatCode="_ * #,##0_ ;_ * &quot;₩&quot;\!\-#,##0_ ;_ * &quot;-&quot;_ ;_ @_ "/>
    <numFmt numFmtId="237" formatCode="m&quot;/&quot;d"/>
    <numFmt numFmtId="238" formatCode="m&quot;월&quot;\ d&quot;일&quot;"/>
    <numFmt numFmtId="239" formatCode="0_);\(0\)"/>
    <numFmt numFmtId="240" formatCode="0.0%"/>
    <numFmt numFmtId="241" formatCode="@\ &quot;주임&quot;"/>
    <numFmt numFmtId="242" formatCode="#,##0_ "/>
    <numFmt numFmtId="243" formatCode="0.0_);[Red]&quot;₩&quot;\!\(0.0&quot;₩&quot;\!\)"/>
    <numFmt numFmtId="244" formatCode="0.000_ "/>
    <numFmt numFmtId="245" formatCode="&quot;₩&quot;#,##0.00;[Red]&quot;₩&quot;&quot;₩&quot;&quot;₩&quot;&quot;₩&quot;&quot;₩&quot;&quot;₩&quot;&quot;₩&quot;\-#,##0.00"/>
    <numFmt numFmtId="246" formatCode="0.000\ "/>
    <numFmt numFmtId="247" formatCode="&quot;  &quot;@"/>
    <numFmt numFmtId="248" formatCode="&quot;     &quot;@"/>
    <numFmt numFmtId="249" formatCode="#,##0;&quot;-&quot;#,##0"/>
    <numFmt numFmtId="250" formatCode="_-* #,##0_-;&quot;₩&quot;\!\!\-* #,##0_-;_-* &quot;-&quot;_-;_-@_-"/>
    <numFmt numFmtId="251" formatCode="&quot;₩&quot;\!\(#,##0.000&quot;₩&quot;\!\)"/>
    <numFmt numFmtId="252" formatCode="###,###,###,###.0"/>
    <numFmt numFmtId="253" formatCode="_ &quot;₩&quot;* #,##0_ ;_ &quot;₩&quot;* &quot;₩&quot;&quot;₩&quot;\!\!\-#,##0_ ;_ &quot;₩&quot;* &quot;-&quot;_ ;_ @_ "/>
    <numFmt numFmtId="254" formatCode="\(#,##0.000\)"/>
    <numFmt numFmtId="255" formatCode="&quot;₩&quot;#,##0.00;\!\-&quot;₩&quot;#,##0.00"/>
    <numFmt numFmtId="256" formatCode="&quot;₩&quot;#,##0.00;[Red]&quot;₩&quot;\!\!\-&quot;₩&quot;#,##0.00"/>
    <numFmt numFmtId="257" formatCode="_-&quot;₩&quot;* #,##0.00_-;\!\-&quot;₩&quot;* #,##0.00_-;_-&quot;₩&quot;* &quot;-&quot;??_-;_-@_-"/>
    <numFmt numFmtId="258" formatCode="&quot;₩&quot;#,##0;[Red]&quot;₩&quot;&quot;₩&quot;\!\!\-&quot;₩&quot;#,##0"/>
    <numFmt numFmtId="259" formatCode="_-* #,##0.00_-;&quot;₩&quot;&quot;₩&quot;&quot;₩&quot;\!\!\!\-* #,##0.00_-;_-* &quot;-&quot;??_-;_-@_-"/>
    <numFmt numFmtId="260" formatCode="_ * #,##0_ ;_ * &quot;₩&quot;&quot;₩&quot;\!\!\-#,##0_ ;_ * &quot;-&quot;??_ ;_ @_ "/>
    <numFmt numFmtId="261" formatCode="&quot;₩&quot;#,##0;&quot;₩&quot;\!\-&quot;₩&quot;#,##0"/>
    <numFmt numFmtId="262" formatCode="&quot;₩&quot;#,##0.00;[Red]&quot;₩&quot;&quot;₩&quot;\!\!\-&quot;₩&quot;#,##0.00"/>
    <numFmt numFmtId="263" formatCode="_ * #,##0_ ;_ * \-#,##0_ ;_ * &quot;-&quot;_ ;_ @_ "/>
    <numFmt numFmtId="264" formatCode="_ * #,##0_ ;_ * &quot;₩&quot;&quot;₩&quot;&quot;₩&quot;&quot;₩&quot;\-#,##0_ ;_ * &quot;-&quot;_ ;_ @_ "/>
    <numFmt numFmtId="265" formatCode="#,##0.0"/>
    <numFmt numFmtId="266" formatCode="_-&quot;S&quot;\ * #,##0.00_-;\-&quot;S&quot;\ * #,##0.00_-;_-&quot;S&quot;\ * &quot;-&quot;??_-;_-@_-"/>
    <numFmt numFmtId="267" formatCode="&quot;₩&quot;#,##0;&quot;₩&quot;\-#,##0"/>
  </numFmts>
  <fonts count="68">
    <font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8.5"/>
      <name val="굴림"/>
      <family val="3"/>
      <charset val="129"/>
    </font>
    <font>
      <b/>
      <sz val="16"/>
      <name val="굴림"/>
      <family val="3"/>
      <charset val="129"/>
    </font>
    <font>
      <sz val="10"/>
      <name val="Times New Roman"/>
      <family val="1"/>
    </font>
    <font>
      <sz val="10"/>
      <name val="MS Sans Serif"/>
      <family val="2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9"/>
      <name val="Arial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0"/>
      <name val="명조"/>
      <family val="3"/>
      <charset val="129"/>
    </font>
    <font>
      <u/>
      <sz val="12"/>
      <color indexed="36"/>
      <name val="굴림체"/>
      <family val="3"/>
      <charset val="129"/>
    </font>
    <font>
      <sz val="10"/>
      <name val="궁서(English)"/>
      <family val="3"/>
      <charset val="129"/>
    </font>
    <font>
      <sz val="11"/>
      <name val="바탕체"/>
      <family val="1"/>
      <charset val="129"/>
    </font>
    <font>
      <sz val="10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3138">
    <xf numFmtId="0" fontId="0" fillId="0" borderId="0"/>
    <xf numFmtId="42" fontId="4" fillId="0" borderId="0" applyFont="0" applyFill="0" applyBorder="0" applyAlignment="0" applyProtection="0">
      <alignment vertical="center"/>
    </xf>
    <xf numFmtId="0" fontId="1" fillId="0" borderId="0"/>
    <xf numFmtId="179" fontId="13" fillId="0" borderId="0" applyFont="0" applyFill="0" applyBorder="0" applyAlignment="0" applyProtection="0"/>
    <xf numFmtId="180" fontId="4" fillId="0" borderId="0" applyFill="0" applyBorder="0" applyProtection="0"/>
    <xf numFmtId="24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82" fontId="15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182" fontId="1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NumberFormat="0" applyFont="0" applyFill="0" applyBorder="0" applyAlignment="0" applyProtection="0"/>
    <xf numFmtId="181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184" fontId="4" fillId="0" borderId="0" applyFont="0" applyFill="0" applyBorder="0" applyAlignment="0" applyProtection="0">
      <alignment vertical="center"/>
    </xf>
    <xf numFmtId="40" fontId="16" fillId="0" borderId="14"/>
    <xf numFmtId="40" fontId="14" fillId="0" borderId="0" applyFont="0" applyFill="0" applyBorder="0" applyAlignment="0" applyProtection="0"/>
    <xf numFmtId="185" fontId="17" fillId="0" borderId="15">
      <alignment vertical="center"/>
    </xf>
    <xf numFmtId="0" fontId="16" fillId="0" borderId="0"/>
    <xf numFmtId="0" fontId="16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/>
    <xf numFmtId="186" fontId="4" fillId="0" borderId="0" applyFont="0" applyFill="0" applyBorder="0" applyProtection="0">
      <alignment vertical="center"/>
    </xf>
    <xf numFmtId="187" fontId="4" fillId="0" borderId="0">
      <alignment vertical="center"/>
    </xf>
    <xf numFmtId="188" fontId="4" fillId="0" borderId="0" applyFont="0" applyFill="0" applyBorder="0" applyAlignment="0" applyProtection="0">
      <alignment vertical="center"/>
    </xf>
    <xf numFmtId="3" fontId="21" fillId="0" borderId="7">
      <alignment horizontal="right" vertical="center"/>
    </xf>
    <xf numFmtId="3" fontId="21" fillId="0" borderId="7">
      <alignment horizontal="right" vertical="center"/>
    </xf>
    <xf numFmtId="3" fontId="21" fillId="0" borderId="7">
      <alignment horizontal="right" vertical="center"/>
    </xf>
    <xf numFmtId="0" fontId="22" fillId="0" borderId="0">
      <alignment horizontal="center" vertical="center"/>
    </xf>
    <xf numFmtId="0" fontId="22" fillId="0" borderId="0">
      <alignment horizontal="center" vertical="center"/>
    </xf>
    <xf numFmtId="189" fontId="16" fillId="0" borderId="0">
      <alignment horizontal="center" vertical="center"/>
    </xf>
    <xf numFmtId="190" fontId="23" fillId="0" borderId="0">
      <alignment horizontal="center" vertical="center"/>
    </xf>
    <xf numFmtId="191" fontId="17" fillId="0" borderId="16" applyBorder="0">
      <alignment vertical="center" wrapText="1"/>
    </xf>
    <xf numFmtId="2" fontId="21" fillId="0" borderId="7">
      <alignment horizontal="right" vertical="center"/>
    </xf>
    <xf numFmtId="0" fontId="16" fillId="0" borderId="5">
      <alignment horizontal="center"/>
    </xf>
    <xf numFmtId="179" fontId="24" fillId="0" borderId="0" applyFont="0" applyFill="0" applyBorder="0" applyAlignment="0" applyProtection="0"/>
    <xf numFmtId="40" fontId="14" fillId="0" borderId="0" applyFont="0" applyFill="0" applyBorder="0" applyAlignment="0" applyProtection="0"/>
    <xf numFmtId="9" fontId="16" fillId="0" borderId="0">
      <protection locked="0"/>
    </xf>
    <xf numFmtId="0" fontId="16" fillId="0" borderId="0"/>
    <xf numFmtId="179" fontId="13" fillId="0" borderId="0" applyFont="0" applyFill="0" applyBorder="0" applyAlignment="0" applyProtection="0"/>
    <xf numFmtId="192" fontId="17" fillId="0" borderId="15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195" fontId="4" fillId="0" borderId="15">
      <alignment vertical="center"/>
    </xf>
    <xf numFmtId="0" fontId="17" fillId="0" borderId="15">
      <alignment vertical="center"/>
    </xf>
    <xf numFmtId="192" fontId="17" fillId="0" borderId="15">
      <alignment vertical="center"/>
    </xf>
    <xf numFmtId="192" fontId="17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193" fontId="4" fillId="0" borderId="15">
      <alignment vertical="center"/>
    </xf>
    <xf numFmtId="0" fontId="17" fillId="0" borderId="15">
      <alignment vertical="center"/>
    </xf>
    <xf numFmtId="192" fontId="17" fillId="0" borderId="15">
      <alignment vertical="center"/>
    </xf>
    <xf numFmtId="196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" fillId="0" borderId="0"/>
    <xf numFmtId="197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179" fontId="18" fillId="0" borderId="0" applyFont="0" applyFill="0" applyBorder="0" applyAlignment="0" applyProtection="0"/>
    <xf numFmtId="0" fontId="25" fillId="0" borderId="0"/>
    <xf numFmtId="37" fontId="26" fillId="0" borderId="0" applyFill="0"/>
    <xf numFmtId="0" fontId="29" fillId="0" borderId="0"/>
    <xf numFmtId="198" fontId="4" fillId="0" borderId="0" applyFill="0" applyBorder="0" applyAlignment="0"/>
    <xf numFmtId="0" fontId="30" fillId="0" borderId="0"/>
    <xf numFmtId="199" fontId="4" fillId="0" borderId="0">
      <protection locked="0"/>
    </xf>
    <xf numFmtId="189" fontId="31" fillId="0" borderId="0" applyFont="0" applyFill="0" applyBorder="0" applyAlignment="0" applyProtection="0"/>
    <xf numFmtId="200" fontId="4" fillId="0" borderId="0"/>
    <xf numFmtId="195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32" fillId="0" borderId="0" applyNumberFormat="0" applyAlignment="0">
      <alignment horizontal="left"/>
    </xf>
    <xf numFmtId="0" fontId="19" fillId="0" borderId="0" applyFont="0" applyFill="0" applyBorder="0" applyAlignment="0" applyProtection="0"/>
    <xf numFmtId="199" fontId="4" fillId="0" borderId="0">
      <protection locked="0"/>
    </xf>
    <xf numFmtId="0" fontId="31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2" fontId="18" fillId="0" borderId="0" applyFont="0" applyFill="0" applyBorder="0" applyAlignment="0" applyProtection="0"/>
    <xf numFmtId="203" fontId="4" fillId="0" borderId="0"/>
    <xf numFmtId="199" fontId="4" fillId="0" borderId="0">
      <protection locked="0"/>
    </xf>
    <xf numFmtId="0" fontId="14" fillId="0" borderId="0" applyFont="0" applyFill="0" applyBorder="0" applyAlignment="0" applyProtection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4" fontId="4" fillId="0" borderId="0"/>
    <xf numFmtId="205" fontId="17" fillId="0" borderId="15">
      <alignment vertical="center"/>
    </xf>
    <xf numFmtId="0" fontId="33" fillId="0" borderId="0" applyNumberFormat="0" applyAlignment="0">
      <alignment horizontal="left"/>
    </xf>
    <xf numFmtId="206" fontId="1" fillId="0" borderId="0" applyFon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35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0" borderId="0">
      <protection locked="0"/>
    </xf>
    <xf numFmtId="199" fontId="4" fillId="0" borderId="0">
      <protection locked="0"/>
    </xf>
    <xf numFmtId="0" fontId="14" fillId="0" borderId="0" applyFont="0" applyFill="0" applyBorder="0" applyAlignment="0" applyProtection="0"/>
    <xf numFmtId="38" fontId="36" fillId="4" borderId="0" applyNumberFormat="0" applyBorder="0" applyAlignment="0" applyProtection="0"/>
    <xf numFmtId="3" fontId="17" fillId="0" borderId="17">
      <alignment horizontal="right" vertical="center"/>
    </xf>
    <xf numFmtId="4" fontId="17" fillId="0" borderId="17">
      <alignment horizontal="right" vertical="center"/>
    </xf>
    <xf numFmtId="0" fontId="37" fillId="0" borderId="0">
      <alignment horizontal="left"/>
    </xf>
    <xf numFmtId="0" fontId="38" fillId="0" borderId="18" applyNumberFormat="0" applyAlignment="0" applyProtection="0">
      <alignment horizontal="left" vertical="center"/>
    </xf>
    <xf numFmtId="0" fontId="38" fillId="0" borderId="19">
      <alignment horizontal="left" vertical="center"/>
    </xf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9" fontId="4" fillId="0" borderId="0">
      <protection locked="0"/>
    </xf>
    <xf numFmtId="199" fontId="4" fillId="0" borderId="0">
      <protection locked="0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0" fontId="36" fillId="5" borderId="15" applyNumberFormat="0" applyBorder="0" applyAlignment="0" applyProtection="0"/>
    <xf numFmtId="207" fontId="17" fillId="0" borderId="15">
      <alignment vertical="center"/>
    </xf>
    <xf numFmtId="208" fontId="17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0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211" fontId="4" fillId="0" borderId="15">
      <alignment vertical="center"/>
    </xf>
    <xf numFmtId="0" fontId="17" fillId="0" borderId="15">
      <alignment vertical="center"/>
    </xf>
    <xf numFmtId="208" fontId="17" fillId="0" borderId="15">
      <alignment vertical="center"/>
    </xf>
    <xf numFmtId="208" fontId="17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209" fontId="4" fillId="0" borderId="15">
      <alignment vertical="center"/>
    </xf>
    <xf numFmtId="0" fontId="17" fillId="0" borderId="15">
      <alignment vertical="center"/>
    </xf>
    <xf numFmtId="208" fontId="17" fillId="0" borderId="15">
      <alignment vertical="center"/>
    </xf>
    <xf numFmtId="212" fontId="17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4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215" fontId="4" fillId="0" borderId="15">
      <alignment horizontal="right" vertical="center"/>
    </xf>
    <xf numFmtId="0" fontId="17" fillId="0" borderId="15">
      <alignment horizontal="right" vertical="center"/>
    </xf>
    <xf numFmtId="212" fontId="17" fillId="0" borderId="15">
      <alignment horizontal="right" vertical="center"/>
    </xf>
    <xf numFmtId="212" fontId="17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3" fontId="4" fillId="0" borderId="15">
      <alignment horizontal="right" vertical="center"/>
    </xf>
    <xf numFmtId="212" fontId="17" fillId="0" borderId="15">
      <alignment horizontal="right" vertical="center"/>
    </xf>
    <xf numFmtId="212" fontId="17" fillId="0" borderId="15">
      <alignment horizontal="right" vertical="center"/>
    </xf>
    <xf numFmtId="0" fontId="17" fillId="0" borderId="15">
      <alignment horizontal="right" vertical="center"/>
    </xf>
    <xf numFmtId="212" fontId="17" fillId="0" borderId="15">
      <alignment horizontal="right" vertical="center"/>
    </xf>
    <xf numFmtId="216" fontId="17" fillId="0" borderId="15">
      <alignment vertical="center"/>
    </xf>
    <xf numFmtId="217" fontId="17" fillId="0" borderId="15">
      <alignment vertical="center"/>
    </xf>
    <xf numFmtId="179" fontId="15" fillId="0" borderId="0">
      <alignment horizontal="left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42" fillId="0" borderId="20"/>
    <xf numFmtId="218" fontId="14" fillId="0" borderId="0" applyFont="0" applyFill="0" applyBorder="0" applyAlignment="0" applyProtection="0"/>
    <xf numFmtId="219" fontId="14" fillId="0" borderId="0" applyFont="0" applyFill="0" applyBorder="0" applyAlignment="0" applyProtection="0"/>
    <xf numFmtId="179" fontId="18" fillId="0" borderId="0" applyFont="0" applyFill="0" applyBorder="0" applyAlignment="0" applyProtection="0"/>
    <xf numFmtId="37" fontId="43" fillId="0" borderId="0"/>
    <xf numFmtId="220" fontId="4" fillId="0" borderId="0"/>
    <xf numFmtId="0" fontId="16" fillId="0" borderId="0"/>
    <xf numFmtId="0" fontId="18" fillId="0" borderId="0"/>
    <xf numFmtId="0" fontId="18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9" fontId="4" fillId="0" borderId="0">
      <protection locked="0"/>
    </xf>
    <xf numFmtId="10" fontId="18" fillId="0" borderId="0" applyFont="0" applyFill="0" applyBorder="0" applyAlignment="0" applyProtection="0"/>
    <xf numFmtId="221" fontId="16" fillId="0" borderId="0">
      <protection locked="0"/>
    </xf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30" fontId="44" fillId="0" borderId="0" applyNumberFormat="0" applyFill="0" applyBorder="0" applyAlignment="0" applyProtection="0">
      <alignment horizontal="left"/>
    </xf>
    <xf numFmtId="222" fontId="4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8" fillId="6" borderId="0"/>
    <xf numFmtId="0" fontId="42" fillId="0" borderId="0"/>
    <xf numFmtId="40" fontId="45" fillId="0" borderId="0" applyBorder="0">
      <alignment horizontal="right"/>
    </xf>
    <xf numFmtId="40" fontId="14" fillId="0" borderId="0" applyFont="0" applyFill="0" applyBorder="0" applyAlignment="0" applyProtection="0"/>
    <xf numFmtId="223" fontId="15" fillId="0" borderId="0">
      <alignment horizontal="center"/>
    </xf>
    <xf numFmtId="0" fontId="46" fillId="4" borderId="0">
      <alignment horizontal="centerContinuous"/>
    </xf>
    <xf numFmtId="0" fontId="47" fillId="0" borderId="0" applyFill="0" applyBorder="0" applyProtection="0">
      <alignment horizontal="centerContinuous" vertical="center"/>
    </xf>
    <xf numFmtId="0" fontId="48" fillId="2" borderId="0" applyFill="0" applyBorder="0" applyProtection="0">
      <alignment horizontal="center" vertical="center"/>
    </xf>
    <xf numFmtId="49" fontId="49" fillId="0" borderId="0" applyBorder="0">
      <alignment horizontal="right"/>
    </xf>
    <xf numFmtId="224" fontId="17" fillId="0" borderId="15">
      <alignment vertical="center"/>
    </xf>
    <xf numFmtId="199" fontId="4" fillId="0" borderId="21">
      <protection locked="0"/>
    </xf>
    <xf numFmtId="0" fontId="50" fillId="0" borderId="5">
      <alignment horizontal="left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9" fontId="17" fillId="0" borderId="15">
      <alignment horizontal="center" vertical="center"/>
    </xf>
    <xf numFmtId="225" fontId="17" fillId="0" borderId="15">
      <alignment vertical="center"/>
    </xf>
    <xf numFmtId="226" fontId="17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8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229" fontId="4" fillId="0" borderId="15">
      <alignment vertical="center"/>
    </xf>
    <xf numFmtId="0" fontId="17" fillId="0" borderId="15">
      <alignment vertical="center"/>
    </xf>
    <xf numFmtId="226" fontId="17" fillId="0" borderId="15">
      <alignment vertical="center"/>
    </xf>
    <xf numFmtId="226" fontId="17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227" fontId="4" fillId="0" borderId="15">
      <alignment vertical="center"/>
    </xf>
    <xf numFmtId="0" fontId="17" fillId="0" borderId="15">
      <alignment vertical="center"/>
    </xf>
    <xf numFmtId="226" fontId="17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0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231" fontId="4" fillId="0" borderId="15">
      <alignment vertical="center"/>
    </xf>
    <xf numFmtId="0" fontId="17" fillId="0" borderId="15">
      <alignment vertical="center"/>
    </xf>
    <xf numFmtId="225" fontId="17" fillId="0" borderId="15">
      <alignment vertical="center"/>
    </xf>
    <xf numFmtId="225" fontId="17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194" fontId="4" fillId="0" borderId="15">
      <alignment vertical="center"/>
    </xf>
    <xf numFmtId="0" fontId="17" fillId="0" borderId="15">
      <alignment vertical="center"/>
    </xf>
    <xf numFmtId="225" fontId="17" fillId="0" borderId="15">
      <alignment vertical="center"/>
    </xf>
    <xf numFmtId="232" fontId="17" fillId="0" borderId="15">
      <alignment vertical="center"/>
    </xf>
    <xf numFmtId="2" fontId="51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233" fontId="55" fillId="0" borderId="0"/>
    <xf numFmtId="0" fontId="51" fillId="0" borderId="0" applyFont="0" applyFill="0" applyBorder="0" applyAlignment="0" applyProtection="0"/>
    <xf numFmtId="49" fontId="4" fillId="0" borderId="0" applyFont="0" applyFill="0" applyBorder="0" applyAlignment="0" applyProtection="0"/>
    <xf numFmtId="3" fontId="14" fillId="0" borderId="2">
      <alignment horizontal="center"/>
    </xf>
    <xf numFmtId="0" fontId="51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40" fontId="57" fillId="0" borderId="0" applyFont="0" applyFill="0" applyBorder="0" applyAlignment="0" applyProtection="0"/>
    <xf numFmtId="38" fontId="57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234" fontId="17" fillId="0" borderId="0">
      <alignment vertical="center"/>
    </xf>
    <xf numFmtId="234" fontId="17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0" fontId="17" fillId="0" borderId="0">
      <alignment vertical="center"/>
    </xf>
    <xf numFmtId="234" fontId="17" fillId="0" borderId="0">
      <alignment vertical="center"/>
    </xf>
    <xf numFmtId="234" fontId="17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0" fontId="17" fillId="0" borderId="0">
      <alignment vertical="center"/>
    </xf>
    <xf numFmtId="234" fontId="17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0" fontId="17" fillId="0" borderId="0">
      <alignment vertical="center"/>
    </xf>
    <xf numFmtId="234" fontId="17" fillId="0" borderId="0">
      <alignment vertical="center"/>
    </xf>
    <xf numFmtId="234" fontId="17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210" fontId="4" fillId="0" borderId="0">
      <alignment vertical="center"/>
    </xf>
    <xf numFmtId="0" fontId="17" fillId="0" borderId="0">
      <alignment vertical="center"/>
    </xf>
    <xf numFmtId="234" fontId="17" fillId="0" borderId="0">
      <alignment vertical="center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" fontId="58" fillId="0" borderId="22" applyFont="0" applyBorder="0" applyAlignment="0">
      <alignment vertical="center"/>
    </xf>
    <xf numFmtId="0" fontId="15" fillId="0" borderId="0" applyNumberFormat="0" applyFont="0" applyFill="0" applyBorder="0" applyProtection="0">
      <alignment horizontal="distributed" vertical="center" justifyLastLine="1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7" fontId="4" fillId="0" borderId="0" applyFont="0" applyFill="0" applyBorder="0" applyProtection="0">
      <alignment horizontal="center" vertical="center"/>
    </xf>
    <xf numFmtId="238" fontId="4" fillId="0" borderId="0" applyFont="0" applyFill="0" applyBorder="0" applyProtection="0">
      <alignment horizontal="center" vertical="center"/>
    </xf>
    <xf numFmtId="9" fontId="22" fillId="2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239" fontId="4" fillId="0" borderId="0" applyFont="0" applyFill="0" applyBorder="0" applyAlignment="0" applyProtection="0"/>
    <xf numFmtId="240" fontId="15" fillId="0" borderId="0" applyFont="0" applyFill="0" applyBorder="0" applyAlignment="0" applyProtection="0"/>
    <xf numFmtId="0" fontId="59" fillId="0" borderId="0"/>
    <xf numFmtId="241" fontId="4" fillId="0" borderId="23" applyBorder="0"/>
    <xf numFmtId="229" fontId="49" fillId="0" borderId="0" applyNumberFormat="0" applyFont="0" applyFill="0" applyBorder="0" applyProtection="0">
      <alignment horizontal="centerContinuous" vertical="center"/>
    </xf>
    <xf numFmtId="0" fontId="49" fillId="0" borderId="0" applyNumberFormat="0" applyFont="0" applyFill="0" applyBorder="0" applyProtection="0">
      <alignment horizontal="centerContinuous" vertical="center"/>
    </xf>
    <xf numFmtId="229" fontId="49" fillId="0" borderId="0" applyNumberFormat="0" applyFont="0" applyFill="0" applyBorder="0" applyProtection="0">
      <alignment horizontal="centerContinuous"/>
    </xf>
    <xf numFmtId="0" fontId="49" fillId="0" borderId="0" applyNumberFormat="0" applyFont="0" applyFill="0" applyBorder="0" applyProtection="0">
      <alignment horizontal="centerContinuous" vertical="center"/>
    </xf>
    <xf numFmtId="0" fontId="15" fillId="0" borderId="0" applyNumberFormat="0" applyFont="0" applyFill="0" applyBorder="0" applyProtection="0">
      <alignment horizontal="centerContinuous" vertical="center"/>
    </xf>
    <xf numFmtId="229" fontId="49" fillId="0" borderId="0" applyNumberFormat="0" applyFont="0" applyFill="0" applyBorder="0" applyProtection="0">
      <alignment horizontal="centerContinuous" vertical="center"/>
    </xf>
    <xf numFmtId="242" fontId="60" fillId="0" borderId="4">
      <alignment vertical="center"/>
    </xf>
    <xf numFmtId="243" fontId="19" fillId="0" borderId="0">
      <alignment horizontal="center" vertical="center"/>
      <protection locked="0"/>
    </xf>
    <xf numFmtId="229" fontId="61" fillId="0" borderId="24" applyFont="0" applyFill="0" applyBorder="0" applyAlignment="0" applyProtection="0">
      <alignment vertical="center"/>
    </xf>
    <xf numFmtId="244" fontId="61" fillId="0" borderId="24" applyFont="0" applyFill="0" applyBorder="0" applyAlignment="0" applyProtection="0">
      <alignment vertical="center"/>
    </xf>
    <xf numFmtId="0" fontId="1" fillId="0" borderId="0"/>
    <xf numFmtId="1" fontId="49" fillId="0" borderId="0" applyFont="0" applyFill="0" applyBorder="0" applyProtection="0">
      <alignment horizontal="centerContinuous" vertical="center"/>
    </xf>
    <xf numFmtId="245" fontId="16" fillId="0" borderId="0">
      <alignment vertical="center"/>
    </xf>
    <xf numFmtId="229" fontId="49" fillId="0" borderId="0" applyFont="0" applyFill="0" applyBorder="0" applyProtection="0">
      <alignment horizontal="centerContinuous" vertical="center"/>
    </xf>
    <xf numFmtId="0" fontId="49" fillId="0" borderId="0" applyFont="0" applyFill="0" applyBorder="0" applyProtection="0">
      <alignment horizontal="centerContinuous" vertical="center"/>
    </xf>
    <xf numFmtId="190" fontId="49" fillId="0" borderId="0" applyFont="0" applyFill="0" applyBorder="0" applyProtection="0">
      <alignment horizontal="centerContinuous" vertical="center"/>
    </xf>
    <xf numFmtId="246" fontId="49" fillId="0" borderId="4" applyFont="0" applyFill="0" applyBorder="0" applyProtection="0">
      <alignment horizontal="right" vertical="center"/>
      <protection locked="0"/>
    </xf>
    <xf numFmtId="246" fontId="19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18" fillId="0" borderId="0"/>
    <xf numFmtId="0" fontId="63" fillId="0" borderId="25"/>
    <xf numFmtId="0" fontId="64" fillId="0" borderId="0" applyNumberFormat="0" applyFill="0" applyBorder="0" applyAlignment="0" applyProtection="0">
      <alignment vertical="top"/>
      <protection locked="0"/>
    </xf>
    <xf numFmtId="0" fontId="17" fillId="0" borderId="26">
      <alignment vertical="center"/>
    </xf>
    <xf numFmtId="247" fontId="17" fillId="0" borderId="15" applyBorder="0">
      <alignment vertical="center"/>
    </xf>
    <xf numFmtId="248" fontId="17" fillId="0" borderId="15" applyBorder="0">
      <alignment horizontal="left" vertical="center"/>
    </xf>
    <xf numFmtId="249" fontId="65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6" fillId="0" borderId="0" applyFont="0" applyFill="0" applyBorder="0" applyAlignment="0" applyProtection="0"/>
    <xf numFmtId="250" fontId="1" fillId="0" borderId="0" applyFont="0" applyFill="0" applyBorder="0" applyAlignment="0" applyProtection="0"/>
    <xf numFmtId="252" fontId="4" fillId="0" borderId="0" applyFont="0" applyFill="0" applyBorder="0" applyAlignment="0" applyProtection="0"/>
    <xf numFmtId="251" fontId="16" fillId="0" borderId="0" applyFont="0" applyFill="0" applyBorder="0" applyAlignment="0" applyProtection="0"/>
    <xf numFmtId="25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51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0" fontId="22" fillId="0" borderId="0" applyFont="0" applyFill="0" applyBorder="0" applyAlignment="0" applyProtection="0"/>
    <xf numFmtId="249" fontId="65" fillId="0" borderId="0" applyFont="0" applyFill="0" applyBorder="0" applyAlignment="0" applyProtection="0"/>
    <xf numFmtId="249" fontId="65" fillId="0" borderId="0" applyFont="0" applyFill="0" applyBorder="0" applyAlignment="0" applyProtection="0"/>
    <xf numFmtId="249" fontId="65" fillId="0" borderId="0" applyFont="0" applyFill="0" applyBorder="0" applyAlignment="0" applyProtection="0"/>
    <xf numFmtId="249" fontId="65" fillId="0" borderId="0" applyFont="0" applyFill="0" applyBorder="0" applyAlignment="0" applyProtection="0"/>
    <xf numFmtId="249" fontId="65" fillId="0" borderId="0" applyFont="0" applyFill="0" applyBorder="0" applyAlignment="0" applyProtection="0"/>
    <xf numFmtId="255" fontId="1" fillId="0" borderId="0" applyFont="0" applyFill="0" applyBorder="0" applyAlignment="0" applyProtection="0"/>
    <xf numFmtId="256" fontId="1" fillId="0" borderId="0" applyFont="0" applyFill="0" applyBorder="0" applyAlignment="0" applyProtection="0"/>
    <xf numFmtId="256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7" fontId="1" fillId="0" borderId="0" applyFont="0" applyFill="0" applyBorder="0" applyAlignment="0" applyProtection="0"/>
    <xf numFmtId="258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6" fontId="1" fillId="0" borderId="0" applyFont="0" applyFill="0" applyBorder="0" applyAlignment="0" applyProtection="0"/>
    <xf numFmtId="256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5" fontId="1" fillId="0" borderId="0" applyFont="0" applyFill="0" applyBorder="0" applyAlignment="0" applyProtection="0"/>
    <xf numFmtId="259" fontId="1" fillId="0" borderId="0" applyFont="0" applyFill="0" applyBorder="0" applyAlignment="0" applyProtection="0"/>
    <xf numFmtId="260" fontId="1" fillId="0" borderId="0" applyFont="0" applyFill="0" applyBorder="0" applyAlignment="0" applyProtection="0"/>
    <xf numFmtId="0" fontId="22" fillId="0" borderId="0" applyFont="0" applyFill="0" applyBorder="0" applyAlignment="0" applyProtection="0"/>
    <xf numFmtId="251" fontId="16" fillId="0" borderId="0" applyFont="0" applyFill="0" applyBorder="0" applyAlignment="0" applyProtection="0"/>
    <xf numFmtId="249" fontId="65" fillId="0" borderId="0" applyFont="0" applyFill="0" applyBorder="0" applyAlignment="0" applyProtection="0"/>
    <xf numFmtId="261" fontId="1" fillId="0" borderId="0" applyFont="0" applyFill="0" applyBorder="0" applyAlignment="0" applyProtection="0"/>
    <xf numFmtId="262" fontId="1" fillId="0" borderId="0" applyFont="0" applyFill="0" applyBorder="0" applyAlignment="0" applyProtection="0"/>
    <xf numFmtId="260" fontId="1" fillId="0" borderId="0" applyFont="0" applyFill="0" applyBorder="0" applyAlignment="0" applyProtection="0"/>
    <xf numFmtId="249" fontId="65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65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65" fillId="0" borderId="0" applyFont="0" applyFill="0" applyBorder="0" applyAlignment="0" applyProtection="0"/>
    <xf numFmtId="260" fontId="1" fillId="0" borderId="0" applyFont="0" applyFill="0" applyBorder="0" applyAlignment="0" applyProtection="0"/>
    <xf numFmtId="260" fontId="1" fillId="0" borderId="0" applyFont="0" applyFill="0" applyBorder="0" applyAlignment="0" applyProtection="0"/>
    <xf numFmtId="254" fontId="16" fillId="0" borderId="0" applyFont="0" applyFill="0" applyBorder="0" applyAlignment="0" applyProtection="0"/>
    <xf numFmtId="0" fontId="49" fillId="0" borderId="0" applyNumberFormat="0" applyFont="0" applyFill="0" applyBorder="0" applyProtection="0">
      <alignment vertical="center"/>
    </xf>
    <xf numFmtId="4" fontId="51" fillId="0" borderId="0" applyFont="0" applyFill="0" applyBorder="0" applyAlignment="0" applyProtection="0"/>
    <xf numFmtId="3" fontId="51" fillId="0" borderId="0" applyFont="0" applyFill="0" applyBorder="0" applyAlignment="0" applyProtection="0"/>
    <xf numFmtId="0" fontId="4" fillId="0" borderId="0"/>
    <xf numFmtId="0" fontId="16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9" fontId="4" fillId="0" borderId="0" applyFont="0" applyFill="0" applyBorder="0" applyProtection="0">
      <alignment vertical="center"/>
    </xf>
    <xf numFmtId="38" fontId="15" fillId="0" borderId="0" applyFont="0" applyFill="0" applyBorder="0" applyProtection="0">
      <alignment vertical="center"/>
    </xf>
    <xf numFmtId="263" fontId="16" fillId="0" borderId="27">
      <alignment horizontal="center" vertical="center"/>
    </xf>
    <xf numFmtId="41" fontId="4" fillId="0" borderId="0" applyFont="0" applyFill="0" applyBorder="0" applyAlignment="0" applyProtection="0"/>
    <xf numFmtId="263" fontId="19" fillId="0" borderId="3">
      <alignment vertical="center"/>
    </xf>
    <xf numFmtId="264" fontId="18" fillId="0" borderId="15"/>
    <xf numFmtId="265" fontId="16" fillId="2" borderId="0" applyFill="0" applyBorder="0" applyProtection="0">
      <alignment horizontal="right"/>
    </xf>
    <xf numFmtId="38" fontId="15" fillId="0" borderId="0" applyFont="0" applyFill="0" applyBorder="0" applyAlignment="0" applyProtection="0">
      <alignment vertical="center"/>
    </xf>
    <xf numFmtId="242" fontId="15" fillId="0" borderId="0" applyFont="0" applyFill="0" applyBorder="0" applyAlignment="0" applyProtection="0">
      <alignment vertical="center"/>
    </xf>
    <xf numFmtId="38" fontId="15" fillId="0" borderId="0" applyFill="0" applyBorder="0" applyAlignment="0" applyProtection="0">
      <alignment vertical="center"/>
    </xf>
    <xf numFmtId="40" fontId="16" fillId="0" borderId="14"/>
    <xf numFmtId="0" fontId="16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0" fontId="51" fillId="0" borderId="0" applyFont="0" applyFill="0" applyBorder="0" applyAlignment="0" applyProtection="0"/>
    <xf numFmtId="0" fontId="4" fillId="0" borderId="0">
      <protection locked="0"/>
    </xf>
    <xf numFmtId="0" fontId="1" fillId="0" borderId="4">
      <alignment horizontal="center" vertical="center"/>
    </xf>
    <xf numFmtId="0" fontId="1" fillId="0" borderId="4">
      <alignment horizontal="left" vertical="center"/>
    </xf>
    <xf numFmtId="0" fontId="1" fillId="0" borderId="4">
      <alignment vertical="center" textRotation="255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6" fillId="0" borderId="0"/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/>
    <xf numFmtId="0" fontId="16" fillId="0" borderId="4">
      <alignment vertical="center" wrapText="1"/>
    </xf>
    <xf numFmtId="0" fontId="4" fillId="0" borderId="15" applyNumberFormat="0" applyFill="0" applyProtection="0">
      <alignment vertical="center"/>
    </xf>
    <xf numFmtId="0" fontId="51" fillId="0" borderId="28" applyNumberFormat="0" applyFont="0" applyFill="0" applyAlignment="0" applyProtection="0"/>
    <xf numFmtId="266" fontId="4" fillId="0" borderId="0" applyFont="0" applyFill="0" applyBorder="0" applyAlignment="0" applyProtection="0"/>
    <xf numFmtId="267" fontId="5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49" fontId="2" fillId="0" borderId="0" xfId="2" applyNumberFormat="1" applyFont="1" applyAlignment="1">
      <alignment vertical="center"/>
    </xf>
    <xf numFmtId="49" fontId="2" fillId="0" borderId="0" xfId="2" applyNumberFormat="1" applyFont="1" applyAlignment="1">
      <alignment horizontal="left" vertical="center"/>
    </xf>
    <xf numFmtId="0" fontId="2" fillId="2" borderId="0" xfId="2" applyFont="1" applyFill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49" fontId="2" fillId="0" borderId="0" xfId="2" applyNumberFormat="1" applyFont="1" applyFill="1" applyAlignment="1">
      <alignment horizontal="center" vertical="center"/>
    </xf>
    <xf numFmtId="0" fontId="2" fillId="0" borderId="0" xfId="2" applyFont="1" applyBorder="1" applyAlignment="1">
      <alignment vertical="center"/>
    </xf>
    <xf numFmtId="42" fontId="2" fillId="0" borderId="0" xfId="1" applyFont="1" applyAlignment="1">
      <alignment vertical="center"/>
    </xf>
    <xf numFmtId="0" fontId="2" fillId="0" borderId="0" xfId="2" applyFont="1" applyBorder="1" applyAlignment="1">
      <alignment horizontal="center" vertical="center"/>
    </xf>
    <xf numFmtId="176" fontId="2" fillId="0" borderId="0" xfId="2" applyNumberFormat="1" applyFont="1" applyBorder="1" applyAlignment="1">
      <alignment horizontal="right" vertical="center"/>
    </xf>
    <xf numFmtId="49" fontId="2" fillId="0" borderId="0" xfId="2" applyNumberFormat="1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49" fontId="2" fillId="0" borderId="0" xfId="2" applyNumberFormat="1" applyFont="1" applyBorder="1" applyAlignment="1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2" fillId="2" borderId="0" xfId="2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left" vertical="center"/>
    </xf>
    <xf numFmtId="49" fontId="5" fillId="0" borderId="0" xfId="2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177" fontId="1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78" fontId="7" fillId="3" borderId="0" xfId="0" applyNumberFormat="1" applyFont="1" applyFill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49" fontId="2" fillId="0" borderId="2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2" xfId="2" applyNumberFormat="1" applyFont="1" applyBorder="1" applyAlignment="1">
      <alignment horizontal="center" vertical="center" shrinkToFit="1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176" fontId="2" fillId="0" borderId="2" xfId="2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49" fontId="2" fillId="0" borderId="4" xfId="2" applyNumberFormat="1" applyFont="1" applyBorder="1" applyAlignment="1">
      <alignment vertical="center"/>
    </xf>
    <xf numFmtId="0" fontId="2" fillId="0" borderId="4" xfId="2" applyFont="1" applyBorder="1" applyAlignment="1">
      <alignment vertical="center"/>
    </xf>
    <xf numFmtId="0" fontId="2" fillId="0" borderId="4" xfId="2" applyNumberFormat="1" applyFont="1" applyBorder="1" applyAlignment="1">
      <alignment horizontal="center" vertical="center" shrinkToFit="1"/>
    </xf>
    <xf numFmtId="0" fontId="2" fillId="2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/>
    </xf>
    <xf numFmtId="176" fontId="2" fillId="0" borderId="4" xfId="2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49" fontId="2" fillId="0" borderId="7" xfId="2" applyNumberFormat="1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7" xfId="2" applyNumberFormat="1" applyFont="1" applyBorder="1" applyAlignment="1">
      <alignment horizontal="center" vertical="center" shrinkToFit="1"/>
    </xf>
    <xf numFmtId="0" fontId="2" fillId="2" borderId="7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vertical="center"/>
    </xf>
    <xf numFmtId="176" fontId="2" fillId="0" borderId="7" xfId="2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11" fillId="0" borderId="4" xfId="2" applyNumberFormat="1" applyFont="1" applyBorder="1" applyAlignment="1">
      <alignment horizontal="center" vertical="center" shrinkToFit="1"/>
    </xf>
    <xf numFmtId="0" fontId="2" fillId="0" borderId="4" xfId="2" applyFont="1" applyFill="1" applyBorder="1" applyAlignment="1">
      <alignment vertical="center"/>
    </xf>
    <xf numFmtId="49" fontId="2" fillId="0" borderId="4" xfId="2" applyNumberFormat="1" applyFont="1" applyBorder="1" applyAlignment="1">
      <alignment horizontal="center" vertical="center"/>
    </xf>
    <xf numFmtId="176" fontId="2" fillId="0" borderId="4" xfId="2" applyNumberFormat="1" applyFont="1" applyBorder="1" applyAlignment="1">
      <alignment horizontal="center" vertical="center"/>
    </xf>
    <xf numFmtId="0" fontId="2" fillId="0" borderId="4" xfId="2" applyNumberFormat="1" applyFont="1" applyBorder="1" applyAlignment="1">
      <alignment horizontal="center" vertical="center"/>
    </xf>
    <xf numFmtId="49" fontId="2" fillId="0" borderId="4" xfId="2" applyNumberFormat="1" applyFont="1" applyFill="1" applyBorder="1" applyAlignment="1">
      <alignment horizontal="center" vertical="center"/>
    </xf>
    <xf numFmtId="176" fontId="2" fillId="0" borderId="9" xfId="2" applyNumberFormat="1" applyFont="1" applyBorder="1" applyAlignment="1">
      <alignment horizontal="center" vertical="center"/>
    </xf>
    <xf numFmtId="0" fontId="2" fillId="0" borderId="9" xfId="2" applyNumberFormat="1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1" fontId="2" fillId="0" borderId="9" xfId="2" applyNumberFormat="1" applyFont="1" applyBorder="1" applyAlignment="1">
      <alignment horizontal="center" vertical="center" wrapText="1"/>
    </xf>
    <xf numFmtId="41" fontId="2" fillId="0" borderId="4" xfId="2" applyNumberFormat="1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/>
    </xf>
  </cellXfs>
  <cellStyles count="3138">
    <cellStyle name=" " xfId="3"/>
    <cellStyle name="' '" xfId="4"/>
    <cellStyle name="$" xfId="5"/>
    <cellStyle name="$_02.깨기집계총합" xfId="6"/>
    <cellStyle name="$_2.깨기집계총합" xfId="7"/>
    <cellStyle name="$_2-7호암교부대공" xfId="8"/>
    <cellStyle name="$_db진흥" xfId="9"/>
    <cellStyle name="$_SE40" xfId="10"/>
    <cellStyle name="$_견적2" xfId="11"/>
    <cellStyle name="$_공사비2001-06" xfId="12"/>
    <cellStyle name="$_금당차우 농로수량" xfId="13"/>
    <cellStyle name="$_기아" xfId="14"/>
    <cellStyle name="$_상외동제수량" xfId="15"/>
    <cellStyle name="$_합판거푸집" xfId="16"/>
    <cellStyle name="&amp;A" xfId="17"/>
    <cellStyle name="(##.00)" xfId="18"/>
    <cellStyle name="(1)" xfId="19"/>
    <cellStyle name=")" xfId="20"/>
    <cellStyle name=";;;" xfId="21"/>
    <cellStyle name="??&amp;O?&amp;H?_x0008__x000f__x0007_?_x0007__x0001__x0001_" xfId="22"/>
    <cellStyle name="??&amp;O?&amp;H?_x0008_??_x0007__x0001__x0001_" xfId="23"/>
    <cellStyle name="?W?_laroux" xfId="24"/>
    <cellStyle name="_04-기타공3" xfId="25"/>
    <cellStyle name="_06. 기타공" xfId="26"/>
    <cellStyle name="_07-기타공" xfId="27"/>
    <cellStyle name="_08-기타공" xfId="28"/>
    <cellStyle name="_2-호안(옥산좌안제)" xfId="29"/>
    <cellStyle name="_2-호안(옥산좌안제)_6_하강천수량1" xfId="30"/>
    <cellStyle name="_2-호안(옥산좌안제)_봉대천 축제공" xfId="31"/>
    <cellStyle name="_2-호안(옥산좌안제)_봉대천 축제공_6_하강천수량1" xfId="32"/>
    <cellStyle name="_2-호안(옥산좌안제)_봉대천 축제공_석축_옹벽블럭산근양식0" xfId="33"/>
    <cellStyle name="_2-호안(옥산좌안제)_석축_옹벽블럭산근양식0" xfId="34"/>
    <cellStyle name="_2-호안(옥산좌안제)_하강천 토적표" xfId="35"/>
    <cellStyle name="_3-00구조-집계(생송제)" xfId="36"/>
    <cellStyle name="_3-00구조-집계(생송제)_6_하강천수량1" xfId="37"/>
    <cellStyle name="_3-00구조-집계(생송제)_봉대천 축제공" xfId="38"/>
    <cellStyle name="_3-00구조-집계(생송제)_봉대천 축제공_6_하강천수량1" xfId="39"/>
    <cellStyle name="_3-00구조-집계(생송제)_봉대천 축제공_석축_옹벽블럭산근양식0" xfId="40"/>
    <cellStyle name="_3-00구조-집계(생송제)_석축_옹벽블럭산근양식0" xfId="41"/>
    <cellStyle name="_3-00구조-집계(생송제)_하강천 토적표" xfId="42"/>
    <cellStyle name="_LW그라우팅(울진금장5)" xfId="43"/>
    <cellStyle name="_교통안전시설공(합)" xfId="44"/>
    <cellStyle name="_노면표지단위" xfId="45"/>
    <cellStyle name="_도곡1교 교대 수량" xfId="46"/>
    <cellStyle name="_도곡1교 교대 수량_6_하강천수량1" xfId="47"/>
    <cellStyle name="_도곡1교 교대 수량_교통안전시설공(합)" xfId="48"/>
    <cellStyle name="_도곡1교 교대 수량_노면표지단위" xfId="49"/>
    <cellStyle name="_도곡1교 교대 수량_봉대천 축제공" xfId="50"/>
    <cellStyle name="_도곡1교 교대 수량_봉대천 축제공_6_하강천수량1" xfId="51"/>
    <cellStyle name="_도곡1교 교대 수량_봉대천 축제공_석축_옹벽블럭산근양식0" xfId="52"/>
    <cellStyle name="_도곡1교 교대 수량_석축_옹벽블럭산근양식0" xfId="53"/>
    <cellStyle name="_도곡1교 교대 수량_암거수량" xfId="54"/>
    <cellStyle name="_도곡1교 교대 수량_암거수량(2)" xfId="55"/>
    <cellStyle name="_도곡1교 교대 수량_암거수량(2)_6_하강천수량1" xfId="56"/>
    <cellStyle name="_도곡1교 교대 수량_암거수량(2)_봉대천 축제공" xfId="57"/>
    <cellStyle name="_도곡1교 교대 수량_암거수량(2)_봉대천 축제공_6_하강천수량1" xfId="58"/>
    <cellStyle name="_도곡1교 교대 수량_암거수량(2)_봉대천 축제공_석축_옹벽블럭산근양식0" xfId="59"/>
    <cellStyle name="_도곡1교 교대 수량_암거수량(2)_석축_옹벽블럭산근양식0" xfId="60"/>
    <cellStyle name="_도곡1교 교대 수량_암거수량(2)_용수로(종산2제)" xfId="61"/>
    <cellStyle name="_도곡1교 교대 수량_암거수량(2)_용수로(종산2제)_03-2.구조물공(배수로)" xfId="62"/>
    <cellStyle name="_도곡1교 교대 수량_암거수량(2)_용수로(종산2제)_03-2.적곡제구조물공-배수로" xfId="63"/>
    <cellStyle name="_도곡1교 교대 수량_암거수량(2)_하강천 토적표" xfId="64"/>
    <cellStyle name="_도곡1교 교대 수량_암거수량_6_하강천수량1" xfId="65"/>
    <cellStyle name="_도곡1교 교대 수량_암거수량_봉대천 축제공" xfId="66"/>
    <cellStyle name="_도곡1교 교대 수량_암거수량_봉대천 축제공_6_하강천수량1" xfId="67"/>
    <cellStyle name="_도곡1교 교대 수량_암거수량_봉대천 축제공_석축_옹벽블럭산근양식0" xfId="68"/>
    <cellStyle name="_도곡1교 교대 수량_암거수량_석축_옹벽블럭산근양식0" xfId="69"/>
    <cellStyle name="_도곡1교 교대 수량_암거수량_용수로(종산2제)" xfId="70"/>
    <cellStyle name="_도곡1교 교대 수량_암거수량_용수로(종산2제)_03-2.구조물공(배수로)" xfId="71"/>
    <cellStyle name="_도곡1교 교대 수량_암거수량_용수로(종산2제)_03-2.적곡제구조물공-배수로" xfId="72"/>
    <cellStyle name="_도곡1교 교대 수량_암거수량_하강천 토적표" xfId="73"/>
    <cellStyle name="_도곡1교 교대 수량_용수로(종산2제)" xfId="74"/>
    <cellStyle name="_도곡1교 교대 수량_용수로(종산2제)_03-2.구조물공(배수로)" xfId="75"/>
    <cellStyle name="_도곡1교 교대 수량_용수로(종산2제)_03-2.적곡제구조물공-배수로" xfId="76"/>
    <cellStyle name="_도곡1교 교대 수량_하강천 토적표" xfId="77"/>
    <cellStyle name="_도곡1교 교대(시점) 수량" xfId="78"/>
    <cellStyle name="_도곡1교 교대(시점) 수량_6_하강천수량1" xfId="79"/>
    <cellStyle name="_도곡1교 교대(시점) 수량_교통안전시설공(합)" xfId="80"/>
    <cellStyle name="_도곡1교 교대(시점) 수량_노면표지단위" xfId="81"/>
    <cellStyle name="_도곡1교 교대(시점) 수량_봉대천 축제공" xfId="82"/>
    <cellStyle name="_도곡1교 교대(시점) 수량_봉대천 축제공_6_하강천수량1" xfId="83"/>
    <cellStyle name="_도곡1교 교대(시점) 수량_봉대천 축제공_석축_옹벽블럭산근양식0" xfId="84"/>
    <cellStyle name="_도곡1교 교대(시점) 수량_석축_옹벽블럭산근양식0" xfId="85"/>
    <cellStyle name="_도곡1교 교대(시점) 수량_암거수량" xfId="86"/>
    <cellStyle name="_도곡1교 교대(시점) 수량_암거수량(2)" xfId="87"/>
    <cellStyle name="_도곡1교 교대(시점) 수량_암거수량(2)_6_하강천수량1" xfId="88"/>
    <cellStyle name="_도곡1교 교대(시점) 수량_암거수량(2)_봉대천 축제공" xfId="89"/>
    <cellStyle name="_도곡1교 교대(시점) 수량_암거수량(2)_봉대천 축제공_6_하강천수량1" xfId="90"/>
    <cellStyle name="_도곡1교 교대(시점) 수량_암거수량(2)_봉대천 축제공_석축_옹벽블럭산근양식0" xfId="91"/>
    <cellStyle name="_도곡1교 교대(시점) 수량_암거수량(2)_석축_옹벽블럭산근양식0" xfId="92"/>
    <cellStyle name="_도곡1교 교대(시점) 수량_암거수량(2)_용수로(종산2제)" xfId="93"/>
    <cellStyle name="_도곡1교 교대(시점) 수량_암거수량(2)_용수로(종산2제)_03-2.구조물공(배수로)" xfId="94"/>
    <cellStyle name="_도곡1교 교대(시점) 수량_암거수량(2)_용수로(종산2제)_03-2.적곡제구조물공-배수로" xfId="95"/>
    <cellStyle name="_도곡1교 교대(시점) 수량_암거수량(2)_하강천 토적표" xfId="96"/>
    <cellStyle name="_도곡1교 교대(시점) 수량_암거수량_6_하강천수량1" xfId="97"/>
    <cellStyle name="_도곡1교 교대(시점) 수량_암거수량_봉대천 축제공" xfId="98"/>
    <cellStyle name="_도곡1교 교대(시점) 수량_암거수량_봉대천 축제공_6_하강천수량1" xfId="99"/>
    <cellStyle name="_도곡1교 교대(시점) 수량_암거수량_봉대천 축제공_석축_옹벽블럭산근양식0" xfId="100"/>
    <cellStyle name="_도곡1교 교대(시점) 수량_암거수량_석축_옹벽블럭산근양식0" xfId="101"/>
    <cellStyle name="_도곡1교 교대(시점) 수량_암거수량_용수로(종산2제)" xfId="102"/>
    <cellStyle name="_도곡1교 교대(시점) 수량_암거수량_용수로(종산2제)_03-2.구조물공(배수로)" xfId="103"/>
    <cellStyle name="_도곡1교 교대(시점) 수량_암거수량_용수로(종산2제)_03-2.적곡제구조물공-배수로" xfId="104"/>
    <cellStyle name="_도곡1교 교대(시점) 수량_암거수량_하강천 토적표" xfId="105"/>
    <cellStyle name="_도곡1교 교대(시점) 수량_용수로(종산2제)" xfId="106"/>
    <cellStyle name="_도곡1교 교대(시점) 수량_용수로(종산2제)_03-2.구조물공(배수로)" xfId="107"/>
    <cellStyle name="_도곡1교 교대(시점) 수량_용수로(종산2제)_03-2.적곡제구조물공-배수로" xfId="108"/>
    <cellStyle name="_도곡1교 교대(시점) 수량_하강천 토적표" xfId="109"/>
    <cellStyle name="_도곡1교 하부공 수량" xfId="110"/>
    <cellStyle name="_도곡1교 하부공 수량_6_하강천수량1" xfId="111"/>
    <cellStyle name="_도곡1교 하부공 수량_교통안전시설공(합)" xfId="112"/>
    <cellStyle name="_도곡1교 하부공 수량_노면표지단위" xfId="113"/>
    <cellStyle name="_도곡1교 하부공 수량_봉대천 축제공" xfId="114"/>
    <cellStyle name="_도곡1교 하부공 수량_봉대천 축제공_6_하강천수량1" xfId="115"/>
    <cellStyle name="_도곡1교 하부공 수량_봉대천 축제공_석축_옹벽블럭산근양식0" xfId="116"/>
    <cellStyle name="_도곡1교 하부공 수량_석축_옹벽블럭산근양식0" xfId="117"/>
    <cellStyle name="_도곡1교 하부공 수량_암거수량" xfId="118"/>
    <cellStyle name="_도곡1교 하부공 수량_암거수량(2)" xfId="119"/>
    <cellStyle name="_도곡1교 하부공 수량_암거수량(2)_6_하강천수량1" xfId="120"/>
    <cellStyle name="_도곡1교 하부공 수량_암거수량(2)_봉대천 축제공" xfId="121"/>
    <cellStyle name="_도곡1교 하부공 수량_암거수량(2)_봉대천 축제공_6_하강천수량1" xfId="122"/>
    <cellStyle name="_도곡1교 하부공 수량_암거수량(2)_봉대천 축제공_석축_옹벽블럭산근양식0" xfId="123"/>
    <cellStyle name="_도곡1교 하부공 수량_암거수량(2)_석축_옹벽블럭산근양식0" xfId="124"/>
    <cellStyle name="_도곡1교 하부공 수량_암거수량(2)_용수로(종산2제)" xfId="125"/>
    <cellStyle name="_도곡1교 하부공 수량_암거수량(2)_용수로(종산2제)_03-2.구조물공(배수로)" xfId="126"/>
    <cellStyle name="_도곡1교 하부공 수량_암거수량(2)_용수로(종산2제)_03-2.적곡제구조물공-배수로" xfId="127"/>
    <cellStyle name="_도곡1교 하부공 수량_암거수량(2)_하강천 토적표" xfId="128"/>
    <cellStyle name="_도곡1교 하부공 수량_암거수량_6_하강천수량1" xfId="129"/>
    <cellStyle name="_도곡1교 하부공 수량_암거수량_봉대천 축제공" xfId="130"/>
    <cellStyle name="_도곡1교 하부공 수량_암거수량_봉대천 축제공_6_하강천수량1" xfId="131"/>
    <cellStyle name="_도곡1교 하부공 수량_암거수량_봉대천 축제공_석축_옹벽블럭산근양식0" xfId="132"/>
    <cellStyle name="_도곡1교 하부공 수량_암거수량_석축_옹벽블럭산근양식0" xfId="133"/>
    <cellStyle name="_도곡1교 하부공 수량_암거수량_용수로(종산2제)" xfId="134"/>
    <cellStyle name="_도곡1교 하부공 수량_암거수량_용수로(종산2제)_03-2.구조물공(배수로)" xfId="135"/>
    <cellStyle name="_도곡1교 하부공 수량_암거수량_용수로(종산2제)_03-2.적곡제구조물공-배수로" xfId="136"/>
    <cellStyle name="_도곡1교 하부공 수량_암거수량_하강천 토적표" xfId="137"/>
    <cellStyle name="_도곡1교 하부공 수량_용수로(종산2제)" xfId="138"/>
    <cellStyle name="_도곡1교 하부공 수량_용수로(종산2제)_03-2.구조물공(배수로)" xfId="139"/>
    <cellStyle name="_도곡1교 하부공 수량_용수로(종산2제)_03-2.적곡제구조물공-배수로" xfId="140"/>
    <cellStyle name="_도곡1교 하부공 수량_하강천 토적표" xfId="141"/>
    <cellStyle name="_도곡2교 교대 수량" xfId="142"/>
    <cellStyle name="_도곡2교 교대 수량_6_하강천수량1" xfId="143"/>
    <cellStyle name="_도곡2교 교대 수량_교통안전시설공(합)" xfId="144"/>
    <cellStyle name="_도곡2교 교대 수량_노면표지단위" xfId="145"/>
    <cellStyle name="_도곡2교 교대 수량_봉대천 축제공" xfId="146"/>
    <cellStyle name="_도곡2교 교대 수량_봉대천 축제공_6_하강천수량1" xfId="147"/>
    <cellStyle name="_도곡2교 교대 수량_봉대천 축제공_석축_옹벽블럭산근양식0" xfId="148"/>
    <cellStyle name="_도곡2교 교대 수량_석축_옹벽블럭산근양식0" xfId="149"/>
    <cellStyle name="_도곡2교 교대 수량_암거수량" xfId="150"/>
    <cellStyle name="_도곡2교 교대 수량_암거수량(2)" xfId="151"/>
    <cellStyle name="_도곡2교 교대 수량_암거수량(2)_6_하강천수량1" xfId="152"/>
    <cellStyle name="_도곡2교 교대 수량_암거수량(2)_봉대천 축제공" xfId="153"/>
    <cellStyle name="_도곡2교 교대 수량_암거수량(2)_봉대천 축제공_6_하강천수량1" xfId="154"/>
    <cellStyle name="_도곡2교 교대 수량_암거수량(2)_봉대천 축제공_석축_옹벽블럭산근양식0" xfId="155"/>
    <cellStyle name="_도곡2교 교대 수량_암거수량(2)_석축_옹벽블럭산근양식0" xfId="156"/>
    <cellStyle name="_도곡2교 교대 수량_암거수량(2)_용수로(종산2제)" xfId="157"/>
    <cellStyle name="_도곡2교 교대 수량_암거수량(2)_용수로(종산2제)_03-2.구조물공(배수로)" xfId="158"/>
    <cellStyle name="_도곡2교 교대 수량_암거수량(2)_용수로(종산2제)_03-2.적곡제구조물공-배수로" xfId="159"/>
    <cellStyle name="_도곡2교 교대 수량_암거수량(2)_하강천 토적표" xfId="160"/>
    <cellStyle name="_도곡2교 교대 수량_암거수량_6_하강천수량1" xfId="161"/>
    <cellStyle name="_도곡2교 교대 수량_암거수량_봉대천 축제공" xfId="162"/>
    <cellStyle name="_도곡2교 교대 수량_암거수량_봉대천 축제공_6_하강천수량1" xfId="163"/>
    <cellStyle name="_도곡2교 교대 수량_암거수량_봉대천 축제공_석축_옹벽블럭산근양식0" xfId="164"/>
    <cellStyle name="_도곡2교 교대 수량_암거수량_석축_옹벽블럭산근양식0" xfId="165"/>
    <cellStyle name="_도곡2교 교대 수량_암거수량_용수로(종산2제)" xfId="166"/>
    <cellStyle name="_도곡2교 교대 수량_암거수량_용수로(종산2제)_03-2.구조물공(배수로)" xfId="167"/>
    <cellStyle name="_도곡2교 교대 수량_암거수량_용수로(종산2제)_03-2.적곡제구조물공-배수로" xfId="168"/>
    <cellStyle name="_도곡2교 교대 수량_암거수량_하강천 토적표" xfId="169"/>
    <cellStyle name="_도곡2교 교대 수량_용수로(종산2제)" xfId="170"/>
    <cellStyle name="_도곡2교 교대 수량_용수로(종산2제)_03-2.구조물공(배수로)" xfId="171"/>
    <cellStyle name="_도곡2교 교대 수량_용수로(종산2제)_03-2.적곡제구조물공-배수로" xfId="172"/>
    <cellStyle name="_도곡2교 교대 수량_하강천 토적표" xfId="173"/>
    <cellStyle name="_도곡2교 교대(종점) 수량" xfId="174"/>
    <cellStyle name="_도곡2교 교대(종점) 수량_6_하강천수량1" xfId="175"/>
    <cellStyle name="_도곡2교 교대(종점) 수량_교통안전시설공(합)" xfId="176"/>
    <cellStyle name="_도곡2교 교대(종점) 수량_노면표지단위" xfId="177"/>
    <cellStyle name="_도곡2교 교대(종점) 수량_봉대천 축제공" xfId="178"/>
    <cellStyle name="_도곡2교 교대(종점) 수량_봉대천 축제공_6_하강천수량1" xfId="179"/>
    <cellStyle name="_도곡2교 교대(종점) 수량_봉대천 축제공_석축_옹벽블럭산근양식0" xfId="180"/>
    <cellStyle name="_도곡2교 교대(종점) 수량_석축_옹벽블럭산근양식0" xfId="181"/>
    <cellStyle name="_도곡2교 교대(종점) 수량_암거수량" xfId="182"/>
    <cellStyle name="_도곡2교 교대(종점) 수량_암거수량(2)" xfId="183"/>
    <cellStyle name="_도곡2교 교대(종점) 수량_암거수량(2)_6_하강천수량1" xfId="184"/>
    <cellStyle name="_도곡2교 교대(종점) 수량_암거수량(2)_봉대천 축제공" xfId="185"/>
    <cellStyle name="_도곡2교 교대(종점) 수량_암거수량(2)_봉대천 축제공_6_하강천수량1" xfId="186"/>
    <cellStyle name="_도곡2교 교대(종점) 수량_암거수량(2)_봉대천 축제공_석축_옹벽블럭산근양식0" xfId="187"/>
    <cellStyle name="_도곡2교 교대(종점) 수량_암거수량(2)_석축_옹벽블럭산근양식0" xfId="188"/>
    <cellStyle name="_도곡2교 교대(종점) 수량_암거수량(2)_용수로(종산2제)" xfId="189"/>
    <cellStyle name="_도곡2교 교대(종점) 수량_암거수량(2)_용수로(종산2제)_03-2.구조물공(배수로)" xfId="190"/>
    <cellStyle name="_도곡2교 교대(종점) 수량_암거수량(2)_용수로(종산2제)_03-2.적곡제구조물공-배수로" xfId="191"/>
    <cellStyle name="_도곡2교 교대(종점) 수량_암거수량(2)_하강천 토적표" xfId="192"/>
    <cellStyle name="_도곡2교 교대(종점) 수량_암거수량_6_하강천수량1" xfId="193"/>
    <cellStyle name="_도곡2교 교대(종점) 수량_암거수량_봉대천 축제공" xfId="194"/>
    <cellStyle name="_도곡2교 교대(종점) 수량_암거수량_봉대천 축제공_6_하강천수량1" xfId="195"/>
    <cellStyle name="_도곡2교 교대(종점) 수량_암거수량_봉대천 축제공_석축_옹벽블럭산근양식0" xfId="196"/>
    <cellStyle name="_도곡2교 교대(종점) 수량_암거수량_석축_옹벽블럭산근양식0" xfId="197"/>
    <cellStyle name="_도곡2교 교대(종점) 수량_암거수량_용수로(종산2제)" xfId="198"/>
    <cellStyle name="_도곡2교 교대(종점) 수량_암거수량_용수로(종산2제)_03-2.구조물공(배수로)" xfId="199"/>
    <cellStyle name="_도곡2교 교대(종점) 수량_암거수량_용수로(종산2제)_03-2.적곡제구조물공-배수로" xfId="200"/>
    <cellStyle name="_도곡2교 교대(종점) 수량_암거수량_하강천 토적표" xfId="201"/>
    <cellStyle name="_도곡2교 교대(종점) 수량_용수로(종산2제)" xfId="202"/>
    <cellStyle name="_도곡2교 교대(종점) 수량_용수로(종산2제)_03-2.구조물공(배수로)" xfId="203"/>
    <cellStyle name="_도곡2교 교대(종점) 수량_용수로(종산2제)_03-2.적곡제구조물공-배수로" xfId="204"/>
    <cellStyle name="_도곡2교 교대(종점) 수량_하강천 토적표" xfId="205"/>
    <cellStyle name="_도곡3교 교대 수량" xfId="206"/>
    <cellStyle name="_도곡3교 교대 수량_6_하강천수량1" xfId="207"/>
    <cellStyle name="_도곡3교 교대 수량_교통안전시설공(합)" xfId="208"/>
    <cellStyle name="_도곡3교 교대 수량_노면표지단위" xfId="209"/>
    <cellStyle name="_도곡3교 교대 수량_봉대천 축제공" xfId="210"/>
    <cellStyle name="_도곡3교 교대 수량_봉대천 축제공_6_하강천수량1" xfId="211"/>
    <cellStyle name="_도곡3교 교대 수량_봉대천 축제공_석축_옹벽블럭산근양식0" xfId="212"/>
    <cellStyle name="_도곡3교 교대 수량_석축_옹벽블럭산근양식0" xfId="213"/>
    <cellStyle name="_도곡3교 교대 수량_암거수량" xfId="214"/>
    <cellStyle name="_도곡3교 교대 수량_암거수량(2)" xfId="215"/>
    <cellStyle name="_도곡3교 교대 수량_암거수량(2)_6_하강천수량1" xfId="216"/>
    <cellStyle name="_도곡3교 교대 수량_암거수량(2)_봉대천 축제공" xfId="217"/>
    <cellStyle name="_도곡3교 교대 수량_암거수량(2)_봉대천 축제공_6_하강천수량1" xfId="218"/>
    <cellStyle name="_도곡3교 교대 수량_암거수량(2)_봉대천 축제공_석축_옹벽블럭산근양식0" xfId="219"/>
    <cellStyle name="_도곡3교 교대 수량_암거수량(2)_석축_옹벽블럭산근양식0" xfId="220"/>
    <cellStyle name="_도곡3교 교대 수량_암거수량(2)_용수로(종산2제)" xfId="221"/>
    <cellStyle name="_도곡3교 교대 수량_암거수량(2)_용수로(종산2제)_03-2.구조물공(배수로)" xfId="222"/>
    <cellStyle name="_도곡3교 교대 수량_암거수량(2)_용수로(종산2제)_03-2.적곡제구조물공-배수로" xfId="223"/>
    <cellStyle name="_도곡3교 교대 수량_암거수량(2)_하강천 토적표" xfId="224"/>
    <cellStyle name="_도곡3교 교대 수량_암거수량_6_하강천수량1" xfId="225"/>
    <cellStyle name="_도곡3교 교대 수량_암거수량_봉대천 축제공" xfId="226"/>
    <cellStyle name="_도곡3교 교대 수량_암거수량_봉대천 축제공_6_하강천수량1" xfId="227"/>
    <cellStyle name="_도곡3교 교대 수량_암거수량_봉대천 축제공_석축_옹벽블럭산근양식0" xfId="228"/>
    <cellStyle name="_도곡3교 교대 수량_암거수량_석축_옹벽블럭산근양식0" xfId="229"/>
    <cellStyle name="_도곡3교 교대 수량_암거수량_용수로(종산2제)" xfId="230"/>
    <cellStyle name="_도곡3교 교대 수량_암거수량_용수로(종산2제)_03-2.구조물공(배수로)" xfId="231"/>
    <cellStyle name="_도곡3교 교대 수량_암거수량_용수로(종산2제)_03-2.적곡제구조물공-배수로" xfId="232"/>
    <cellStyle name="_도곡3교 교대 수량_암거수량_하강천 토적표" xfId="233"/>
    <cellStyle name="_도곡3교 교대 수량_용수로(종산2제)" xfId="234"/>
    <cellStyle name="_도곡3교 교대 수량_용수로(종산2제)_03-2.구조물공(배수로)" xfId="235"/>
    <cellStyle name="_도곡3교 교대 수량_용수로(종산2제)_03-2.적곡제구조물공-배수로" xfId="236"/>
    <cellStyle name="_도곡3교 교대 수량_하강천 토적표" xfId="237"/>
    <cellStyle name="_도곡4교 하부공 수량" xfId="238"/>
    <cellStyle name="_도곡4교 하부공 수량_6_하강천수량1" xfId="239"/>
    <cellStyle name="_도곡4교 하부공 수량_교통안전시설공(합)" xfId="240"/>
    <cellStyle name="_도곡4교 하부공 수량_노면표지단위" xfId="241"/>
    <cellStyle name="_도곡4교 하부공 수량_봉대천 축제공" xfId="242"/>
    <cellStyle name="_도곡4교 하부공 수량_봉대천 축제공_6_하강천수량1" xfId="243"/>
    <cellStyle name="_도곡4교 하부공 수량_봉대천 축제공_석축_옹벽블럭산근양식0" xfId="244"/>
    <cellStyle name="_도곡4교 하부공 수량_석축_옹벽블럭산근양식0" xfId="245"/>
    <cellStyle name="_도곡4교 하부공 수량_암거수량" xfId="246"/>
    <cellStyle name="_도곡4교 하부공 수량_암거수량(2)" xfId="247"/>
    <cellStyle name="_도곡4교 하부공 수량_암거수량(2)_6_하강천수량1" xfId="248"/>
    <cellStyle name="_도곡4교 하부공 수량_암거수량(2)_봉대천 축제공" xfId="249"/>
    <cellStyle name="_도곡4교 하부공 수량_암거수량(2)_봉대천 축제공_6_하강천수량1" xfId="250"/>
    <cellStyle name="_도곡4교 하부공 수량_암거수량(2)_봉대천 축제공_석축_옹벽블럭산근양식0" xfId="251"/>
    <cellStyle name="_도곡4교 하부공 수량_암거수량(2)_석축_옹벽블럭산근양식0" xfId="252"/>
    <cellStyle name="_도곡4교 하부공 수량_암거수량(2)_용수로(종산2제)" xfId="253"/>
    <cellStyle name="_도곡4교 하부공 수량_암거수량(2)_용수로(종산2제)_03-2.구조물공(배수로)" xfId="254"/>
    <cellStyle name="_도곡4교 하부공 수량_암거수량(2)_용수로(종산2제)_03-2.적곡제구조물공-배수로" xfId="255"/>
    <cellStyle name="_도곡4교 하부공 수량_암거수량(2)_하강천 토적표" xfId="256"/>
    <cellStyle name="_도곡4교 하부공 수량_암거수량_6_하강천수량1" xfId="257"/>
    <cellStyle name="_도곡4교 하부공 수량_암거수량_봉대천 축제공" xfId="258"/>
    <cellStyle name="_도곡4교 하부공 수량_암거수량_봉대천 축제공_6_하강천수량1" xfId="259"/>
    <cellStyle name="_도곡4교 하부공 수량_암거수량_봉대천 축제공_석축_옹벽블럭산근양식0" xfId="260"/>
    <cellStyle name="_도곡4교 하부공 수량_암거수량_석축_옹벽블럭산근양식0" xfId="261"/>
    <cellStyle name="_도곡4교 하부공 수량_암거수량_용수로(종산2제)" xfId="262"/>
    <cellStyle name="_도곡4교 하부공 수량_암거수량_용수로(종산2제)_03-2.구조물공(배수로)" xfId="263"/>
    <cellStyle name="_도곡4교 하부공 수량_암거수량_용수로(종산2제)_03-2.적곡제구조물공-배수로" xfId="264"/>
    <cellStyle name="_도곡4교 하부공 수량_암거수량_하강천 토적표" xfId="265"/>
    <cellStyle name="_도곡4교 하부공 수량_용수로(종산2제)" xfId="266"/>
    <cellStyle name="_도곡4교 하부공 수량_용수로(종산2제)_03-2.구조물공(배수로)" xfId="267"/>
    <cellStyle name="_도곡4교 하부공 수량_용수로(종산2제)_03-2.적곡제구조물공-배수로" xfId="268"/>
    <cellStyle name="_도곡4교 하부공 수량_하강천 토적표" xfId="269"/>
    <cellStyle name="_도곡교 교대 수량" xfId="270"/>
    <cellStyle name="_도곡교 교대 수량_6_하강천수량1" xfId="271"/>
    <cellStyle name="_도곡교 교대 수량_교통안전시설공(합)" xfId="272"/>
    <cellStyle name="_도곡교 교대 수량_노면표지단위" xfId="273"/>
    <cellStyle name="_도곡교 교대 수량_봉대천 축제공" xfId="274"/>
    <cellStyle name="_도곡교 교대 수량_봉대천 축제공_6_하강천수량1" xfId="275"/>
    <cellStyle name="_도곡교 교대 수량_봉대천 축제공_석축_옹벽블럭산근양식0" xfId="276"/>
    <cellStyle name="_도곡교 교대 수량_석축_옹벽블럭산근양식0" xfId="277"/>
    <cellStyle name="_도곡교 교대 수량_암거수량" xfId="278"/>
    <cellStyle name="_도곡교 교대 수량_암거수량(2)" xfId="279"/>
    <cellStyle name="_도곡교 교대 수량_암거수량(2)_6_하강천수량1" xfId="280"/>
    <cellStyle name="_도곡교 교대 수량_암거수량(2)_봉대천 축제공" xfId="281"/>
    <cellStyle name="_도곡교 교대 수량_암거수량(2)_봉대천 축제공_6_하강천수량1" xfId="282"/>
    <cellStyle name="_도곡교 교대 수량_암거수량(2)_봉대천 축제공_석축_옹벽블럭산근양식0" xfId="283"/>
    <cellStyle name="_도곡교 교대 수량_암거수량(2)_석축_옹벽블럭산근양식0" xfId="284"/>
    <cellStyle name="_도곡교 교대 수량_암거수량(2)_용수로(종산2제)" xfId="285"/>
    <cellStyle name="_도곡교 교대 수량_암거수량(2)_용수로(종산2제)_03-2.구조물공(배수로)" xfId="286"/>
    <cellStyle name="_도곡교 교대 수량_암거수량(2)_용수로(종산2제)_03-2.적곡제구조물공-배수로" xfId="287"/>
    <cellStyle name="_도곡교 교대 수량_암거수량(2)_하강천 토적표" xfId="288"/>
    <cellStyle name="_도곡교 교대 수량_암거수량_6_하강천수량1" xfId="289"/>
    <cellStyle name="_도곡교 교대 수량_암거수량_봉대천 축제공" xfId="290"/>
    <cellStyle name="_도곡교 교대 수량_암거수량_봉대천 축제공_6_하강천수량1" xfId="291"/>
    <cellStyle name="_도곡교 교대 수량_암거수량_봉대천 축제공_석축_옹벽블럭산근양식0" xfId="292"/>
    <cellStyle name="_도곡교 교대 수량_암거수량_석축_옹벽블럭산근양식0" xfId="293"/>
    <cellStyle name="_도곡교 교대 수량_암거수량_용수로(종산2제)" xfId="294"/>
    <cellStyle name="_도곡교 교대 수량_암거수량_용수로(종산2제)_03-2.구조물공(배수로)" xfId="295"/>
    <cellStyle name="_도곡교 교대 수량_암거수량_용수로(종산2제)_03-2.적곡제구조물공-배수로" xfId="296"/>
    <cellStyle name="_도곡교 교대 수량_암거수량_하강천 토적표" xfId="297"/>
    <cellStyle name="_도곡교 교대 수량_용수로(종산2제)" xfId="298"/>
    <cellStyle name="_도곡교 교대 수량_용수로(종산2제)_03-2.구조물공(배수로)" xfId="299"/>
    <cellStyle name="_도곡교 교대 수량_용수로(종산2제)_03-2.적곡제구조물공-배수로" xfId="300"/>
    <cellStyle name="_도곡교 교대 수량_하강천 토적표" xfId="301"/>
    <cellStyle name="_비탈면안정공(율촌산단)우리분리0706" xfId="302"/>
    <cellStyle name="_사동초중" xfId="303"/>
    <cellStyle name="_암거수량" xfId="304"/>
    <cellStyle name="_암거수량(2)" xfId="305"/>
    <cellStyle name="_암거수량(2)_6_하강천수량1" xfId="306"/>
    <cellStyle name="_암거수량(2)_봉대천 축제공" xfId="307"/>
    <cellStyle name="_암거수량(2)_봉대천 축제공_6_하강천수량1" xfId="308"/>
    <cellStyle name="_암거수량(2)_봉대천 축제공_석축_옹벽블럭산근양식0" xfId="309"/>
    <cellStyle name="_암거수량(2)_석축_옹벽블럭산근양식0" xfId="310"/>
    <cellStyle name="_암거수량(2)_용수로(종산2제)" xfId="311"/>
    <cellStyle name="_암거수량(2)_용수로(종산2제)_03-2.구조물공(배수로)" xfId="312"/>
    <cellStyle name="_암거수량(2)_용수로(종산2제)_03-2.적곡제구조물공-배수로" xfId="313"/>
    <cellStyle name="_암거수량(2)_하강천 토적표" xfId="314"/>
    <cellStyle name="_암거수량_6_하강천수량1" xfId="315"/>
    <cellStyle name="_암거수량_봉대천 축제공" xfId="316"/>
    <cellStyle name="_암거수량_봉대천 축제공_6_하강천수량1" xfId="317"/>
    <cellStyle name="_암거수량_봉대천 축제공_석축_옹벽블럭산근양식0" xfId="318"/>
    <cellStyle name="_암거수량_석축_옹벽블럭산근양식0" xfId="319"/>
    <cellStyle name="_암거수량_용수로(종산2제)" xfId="320"/>
    <cellStyle name="_암거수량_용수로(종산2제)_03-2.구조물공(배수로)" xfId="321"/>
    <cellStyle name="_암거수량_용수로(종산2제)_03-2.적곡제구조물공-배수로" xfId="322"/>
    <cellStyle name="_암거수량_하강천 토적표" xfId="323"/>
    <cellStyle name="_여울공" xfId="324"/>
    <cellStyle name="_용수로(종산2제)" xfId="325"/>
    <cellStyle name="_용수로(종산2제)_03-2.구조물공(배수로)" xfId="326"/>
    <cellStyle name="_용수로(종산2제)_03-2.적곡제구조물공-배수로" xfId="327"/>
    <cellStyle name="_자받아라`~" xfId="328"/>
    <cellStyle name="_제작집수정(산근)" xfId="329"/>
    <cellStyle name="``" xfId="330"/>
    <cellStyle name="’E‰Y [0.00]_laroux" xfId="331"/>
    <cellStyle name="’E‰Y_laroux" xfId="332"/>
    <cellStyle name="¤@?e_TEST-1 " xfId="333"/>
    <cellStyle name="+,-,0" xfId="334"/>
    <cellStyle name="△ []" xfId="335"/>
    <cellStyle name="△ [0]" xfId="336"/>
    <cellStyle name="1" xfId="337"/>
    <cellStyle name="1_01.관기2구 농로수량산출서" xfId="338"/>
    <cellStyle name="1_01.상촌종골농로포장 수량산출서" xfId="339"/>
    <cellStyle name="1_2.5통(평지마을)수량산출서" xfId="340"/>
    <cellStyle name="1_5..용수마을안길수량산출서" xfId="341"/>
    <cellStyle name="1_시민계략공사" xfId="342"/>
    <cellStyle name="1_시민계략공사_전기-한남" xfId="343"/>
    <cellStyle name="10공/㎥" xfId="344"/>
    <cellStyle name="2" xfId="345"/>
    <cellStyle name="2)" xfId="346"/>
    <cellStyle name="3" xfId="347"/>
    <cellStyle name="6" xfId="348"/>
    <cellStyle name="60" xfId="349"/>
    <cellStyle name="9.6" xfId="350"/>
    <cellStyle name="96" xfId="351"/>
    <cellStyle name="a" xfId="352"/>
    <cellStyle name="a [0]_mud plant bolted" xfId="353"/>
    <cellStyle name="a)" xfId="354"/>
    <cellStyle name="a_Boo2" xfId="355"/>
    <cellStyle name="a_Boo2_02-옹벽공" xfId="356"/>
    <cellStyle name="a_Boo2_03.옹벽공" xfId="357"/>
    <cellStyle name="a_Boo2_06.부대공" xfId="358"/>
    <cellStyle name="a_Boo2_06.부대공_09-부대공" xfId="359"/>
    <cellStyle name="a_Boo2_07-부대공" xfId="360"/>
    <cellStyle name="a_Boo2_07-부대공_09-부대공" xfId="361"/>
    <cellStyle name="a_Boo2_도로수량양식" xfId="362"/>
    <cellStyle name="a_Boo2_도로수량양식_02-옹벽공" xfId="363"/>
    <cellStyle name="a_Boo2_도로수량양식_03.옹벽공" xfId="364"/>
    <cellStyle name="a_Boo2_도로수량양식_06.부대공" xfId="365"/>
    <cellStyle name="a_Boo2_도로수량양식_06.부대공_09-부대공" xfId="366"/>
    <cellStyle name="a_Boo2_도로수량양식_07-부대공" xfId="367"/>
    <cellStyle name="a_Boo2_도로수량양식_07-부대공_09-부대공" xfId="368"/>
    <cellStyle name="a_Boo2_도로수량양식_운암동수량최종" xfId="369"/>
    <cellStyle name="a_Boo2_도로수량양식_운암동수량최종_06.부대공" xfId="370"/>
    <cellStyle name="a_Boo2_도로수량양식_운암동수량최종_06.부대공_06.부대공" xfId="371"/>
    <cellStyle name="a_Boo2_도로수량양식_운암동수량최종_06.부대공_06.부대공_09-부대공" xfId="372"/>
    <cellStyle name="a_Boo2_도로수량양식_운암동수량최종_06.부대공_07-부대공" xfId="373"/>
    <cellStyle name="a_Boo2_도로수량양식_운암동수량최종_06.부대공_07-부대공_09-부대공" xfId="374"/>
    <cellStyle name="a_Boo2_도로수량양식_운암동수량최종_09-부대공" xfId="375"/>
    <cellStyle name="a_Boo2_도로수량양식_운암동수량최종_계단" xfId="376"/>
    <cellStyle name="a_Boo2_도로수량양식_운암동수량최종_기계공고수량최종" xfId="377"/>
    <cellStyle name="a_Boo2_도로수량양식_운암동수량최종_기계공고수량최종_02-옹벽공" xfId="378"/>
    <cellStyle name="a_Boo2_도로수량양식_운암동수량최종_기계공고수량최종_03.옹벽공" xfId="379"/>
    <cellStyle name="a_Boo2_도로수량양식_운암동수량최종_기계공고수량최종_06.부대공" xfId="380"/>
    <cellStyle name="a_Boo2_도로수량양식_운암동수량최종_기계공고수량최종_06.부대공_09-부대공" xfId="381"/>
    <cellStyle name="a_Boo2_도로수량양식_운암동수량최종_기계공고수량최종_07-부대공" xfId="382"/>
    <cellStyle name="a_Boo2_도로수량양식_운암동수량최종_기계공고수량최종_07-부대공_09-부대공" xfId="383"/>
    <cellStyle name="a_Boo2_수량산출" xfId="384"/>
    <cellStyle name="a_Boo2_수량산출_02-옹벽공" xfId="385"/>
    <cellStyle name="a_Boo2_수량산출_03.옹벽공" xfId="386"/>
    <cellStyle name="a_Boo2_수량산출_06.부대공" xfId="387"/>
    <cellStyle name="a_Boo2_수량산출_06.부대공_09-부대공" xfId="388"/>
    <cellStyle name="a_Boo2_수량산출_07-부대공" xfId="389"/>
    <cellStyle name="a_Boo2_수량산출_07-부대공_09-부대공" xfId="390"/>
    <cellStyle name="a_Boo2_수량산출_운암동수량최종" xfId="391"/>
    <cellStyle name="a_Boo2_수량산출_운암동수량최종_06.부대공" xfId="392"/>
    <cellStyle name="a_Boo2_수량산출_운암동수량최종_06.부대공_06.부대공" xfId="393"/>
    <cellStyle name="a_Boo2_수량산출_운암동수량최종_06.부대공_06.부대공_09-부대공" xfId="394"/>
    <cellStyle name="a_Boo2_수량산출_운암동수량최종_06.부대공_07-부대공" xfId="395"/>
    <cellStyle name="a_Boo2_수량산출_운암동수량최종_06.부대공_07-부대공_09-부대공" xfId="396"/>
    <cellStyle name="a_Boo2_수량산출_운암동수량최종_09-부대공" xfId="397"/>
    <cellStyle name="a_Boo2_수량산출_운암동수량최종_계단" xfId="398"/>
    <cellStyle name="a_Boo2_수량산출_운암동수량최종_기계공고수량최종" xfId="399"/>
    <cellStyle name="a_Boo2_수량산출_운암동수량최종_기계공고수량최종_02-옹벽공" xfId="400"/>
    <cellStyle name="a_Boo2_수량산출_운암동수량최종_기계공고수량최종_03.옹벽공" xfId="401"/>
    <cellStyle name="a_Boo2_수량산출_운암동수량최종_기계공고수량최종_06.부대공" xfId="402"/>
    <cellStyle name="a_Boo2_수량산출_운암동수량최종_기계공고수량최종_06.부대공_09-부대공" xfId="403"/>
    <cellStyle name="a_Boo2_수량산출_운암동수량최종_기계공고수량최종_07-부대공" xfId="404"/>
    <cellStyle name="a_Boo2_수량산출_운암동수량최종_기계공고수량최종_07-부대공_09-부대공" xfId="405"/>
    <cellStyle name="a_Boo2_운암동수량최종" xfId="406"/>
    <cellStyle name="a_Boo2_운암동수량최종_06.부대공" xfId="407"/>
    <cellStyle name="a_Boo2_운암동수량최종_06.부대공_06.부대공" xfId="408"/>
    <cellStyle name="a_Boo2_운암동수량최종_06.부대공_06.부대공_09-부대공" xfId="409"/>
    <cellStyle name="a_Boo2_운암동수량최종_06.부대공_07-부대공" xfId="410"/>
    <cellStyle name="a_Boo2_운암동수량최종_06.부대공_07-부대공_09-부대공" xfId="411"/>
    <cellStyle name="a_Boo2_운암동수량최종_09-부대공" xfId="412"/>
    <cellStyle name="a_Boo2_운암동수량최종_계단" xfId="413"/>
    <cellStyle name="a_Boo2_운암동수량최종_기계공고수량최종" xfId="414"/>
    <cellStyle name="a_Boo2_운암동수량최종_기계공고수량최종_02-옹벽공" xfId="415"/>
    <cellStyle name="a_Boo2_운암동수량최종_기계공고수량최종_03.옹벽공" xfId="416"/>
    <cellStyle name="a_Boo2_운암동수량최종_기계공고수량최종_06.부대공" xfId="417"/>
    <cellStyle name="a_Boo2_운암동수량최종_기계공고수량최종_06.부대공_09-부대공" xfId="418"/>
    <cellStyle name="a_Boo2_운암동수량최종_기계공고수량최종_07-부대공" xfId="419"/>
    <cellStyle name="a_Boo2_운암동수량최종_기계공고수량최종_07-부대공_09-부대공" xfId="420"/>
    <cellStyle name="a_Boo2_인월중군소하천" xfId="421"/>
    <cellStyle name="a_Boo2_인월중군소하천_02-옹벽공" xfId="422"/>
    <cellStyle name="a_Boo2_인월중군소하천_03.옹벽공" xfId="423"/>
    <cellStyle name="a_Boo2_인월중군소하천_06.부대공" xfId="424"/>
    <cellStyle name="a_Boo2_인월중군소하천_06.부대공_09-부대공" xfId="425"/>
    <cellStyle name="a_Boo2_인월중군소하천_07-부대공" xfId="426"/>
    <cellStyle name="a_Boo2_인월중군소하천_07-부대공_09-부대공" xfId="427"/>
    <cellStyle name="a_Boo2_인월중군소하천_운암동수량최종" xfId="428"/>
    <cellStyle name="a_Boo2_인월중군소하천_운암동수량최종_06.부대공" xfId="429"/>
    <cellStyle name="a_Boo2_인월중군소하천_운암동수량최종_06.부대공_06.부대공" xfId="430"/>
    <cellStyle name="a_Boo2_인월중군소하천_운암동수량최종_06.부대공_06.부대공_09-부대공" xfId="431"/>
    <cellStyle name="a_Boo2_인월중군소하천_운암동수량최종_06.부대공_07-부대공" xfId="432"/>
    <cellStyle name="a_Boo2_인월중군소하천_운암동수량최종_06.부대공_07-부대공_09-부대공" xfId="433"/>
    <cellStyle name="a_Boo2_인월중군소하천_운암동수량최종_09-부대공" xfId="434"/>
    <cellStyle name="a_Boo2_인월중군소하천_운암동수량최종_계단" xfId="435"/>
    <cellStyle name="a_Boo2_인월중군소하천_운암동수량최종_기계공고수량최종" xfId="436"/>
    <cellStyle name="a_Boo2_인월중군소하천_운암동수량최종_기계공고수량최종_02-옹벽공" xfId="437"/>
    <cellStyle name="a_Boo2_인월중군소하천_운암동수량최종_기계공고수량최종_03.옹벽공" xfId="438"/>
    <cellStyle name="a_Boo2_인월중군소하천_운암동수량최종_기계공고수량최종_06.부대공" xfId="439"/>
    <cellStyle name="a_Boo2_인월중군소하천_운암동수량최종_기계공고수량최종_06.부대공_09-부대공" xfId="440"/>
    <cellStyle name="a_Boo2_인월중군소하천_운암동수량최종_기계공고수량최종_07-부대공" xfId="441"/>
    <cellStyle name="a_Boo2_인월중군소하천_운암동수량최종_기계공고수량최종_07-부대공_09-부대공" xfId="442"/>
    <cellStyle name="a_Book2" xfId="443"/>
    <cellStyle name="a_Book2_02-옹벽공" xfId="444"/>
    <cellStyle name="a_Book2_03.옹벽공" xfId="445"/>
    <cellStyle name="a_Book2_06.부대공" xfId="446"/>
    <cellStyle name="a_Book2_06.부대공_09-부대공" xfId="447"/>
    <cellStyle name="a_Book2_07-부대공" xfId="448"/>
    <cellStyle name="a_Book2_07-부대공_09-부대공" xfId="449"/>
    <cellStyle name="a_Book2_도로수량양식" xfId="450"/>
    <cellStyle name="a_Book2_도로수량양식_02-옹벽공" xfId="451"/>
    <cellStyle name="a_Book2_도로수량양식_03.옹벽공" xfId="452"/>
    <cellStyle name="a_Book2_도로수량양식_06.부대공" xfId="453"/>
    <cellStyle name="a_Book2_도로수량양식_06.부대공_09-부대공" xfId="454"/>
    <cellStyle name="a_Book2_도로수량양식_07-부대공" xfId="455"/>
    <cellStyle name="a_Book2_도로수량양식_07-부대공_09-부대공" xfId="456"/>
    <cellStyle name="a_Book2_도로수량양식_운암동수량최종" xfId="457"/>
    <cellStyle name="a_Book2_도로수량양식_운암동수량최종_06.부대공" xfId="458"/>
    <cellStyle name="a_Book2_도로수량양식_운암동수량최종_06.부대공_06.부대공" xfId="459"/>
    <cellStyle name="a_Book2_도로수량양식_운암동수량최종_06.부대공_06.부대공_09-부대공" xfId="460"/>
    <cellStyle name="a_Book2_도로수량양식_운암동수량최종_06.부대공_07-부대공" xfId="461"/>
    <cellStyle name="a_Book2_도로수량양식_운암동수량최종_06.부대공_07-부대공_09-부대공" xfId="462"/>
    <cellStyle name="a_Book2_도로수량양식_운암동수량최종_09-부대공" xfId="463"/>
    <cellStyle name="a_Book2_도로수량양식_운암동수량최종_계단" xfId="464"/>
    <cellStyle name="a_Book2_도로수량양식_운암동수량최종_기계공고수량최종" xfId="465"/>
    <cellStyle name="a_Book2_도로수량양식_운암동수량최종_기계공고수량최종_02-옹벽공" xfId="466"/>
    <cellStyle name="a_Book2_도로수량양식_운암동수량최종_기계공고수량최종_03.옹벽공" xfId="467"/>
    <cellStyle name="a_Book2_도로수량양식_운암동수량최종_기계공고수량최종_06.부대공" xfId="468"/>
    <cellStyle name="a_Book2_도로수량양식_운암동수량최종_기계공고수량최종_06.부대공_09-부대공" xfId="469"/>
    <cellStyle name="a_Book2_도로수량양식_운암동수량최종_기계공고수량최종_07-부대공" xfId="470"/>
    <cellStyle name="a_Book2_도로수량양식_운암동수량최종_기계공고수량최종_07-부대공_09-부대공" xfId="471"/>
    <cellStyle name="a_Book2_수량산출" xfId="472"/>
    <cellStyle name="a_Book2_수량산출_02-옹벽공" xfId="473"/>
    <cellStyle name="a_Book2_수량산출_03.옹벽공" xfId="474"/>
    <cellStyle name="a_Book2_수량산출_06.부대공" xfId="475"/>
    <cellStyle name="a_Book2_수량산출_06.부대공_09-부대공" xfId="476"/>
    <cellStyle name="a_Book2_수량산출_07-부대공" xfId="477"/>
    <cellStyle name="a_Book2_수량산출_07-부대공_09-부대공" xfId="478"/>
    <cellStyle name="a_Book2_수량산출_운암동수량최종" xfId="479"/>
    <cellStyle name="a_Book2_수량산출_운암동수량최종_06.부대공" xfId="480"/>
    <cellStyle name="a_Book2_수량산출_운암동수량최종_06.부대공_06.부대공" xfId="481"/>
    <cellStyle name="a_Book2_수량산출_운암동수량최종_06.부대공_06.부대공_09-부대공" xfId="482"/>
    <cellStyle name="a_Book2_수량산출_운암동수량최종_06.부대공_07-부대공" xfId="483"/>
    <cellStyle name="a_Book2_수량산출_운암동수량최종_06.부대공_07-부대공_09-부대공" xfId="484"/>
    <cellStyle name="a_Book2_수량산출_운암동수량최종_09-부대공" xfId="485"/>
    <cellStyle name="a_Book2_수량산출_운암동수량최종_계단" xfId="486"/>
    <cellStyle name="a_Book2_수량산출_운암동수량최종_기계공고수량최종" xfId="487"/>
    <cellStyle name="a_Book2_수량산출_운암동수량최종_기계공고수량최종_02-옹벽공" xfId="488"/>
    <cellStyle name="a_Book2_수량산출_운암동수량최종_기계공고수량최종_03.옹벽공" xfId="489"/>
    <cellStyle name="a_Book2_수량산출_운암동수량최종_기계공고수량최종_06.부대공" xfId="490"/>
    <cellStyle name="a_Book2_수량산출_운암동수량최종_기계공고수량최종_06.부대공_09-부대공" xfId="491"/>
    <cellStyle name="a_Book2_수량산출_운암동수량최종_기계공고수량최종_07-부대공" xfId="492"/>
    <cellStyle name="a_Book2_수량산출_운암동수량최종_기계공고수량최종_07-부대공_09-부대공" xfId="493"/>
    <cellStyle name="a_Book2_운암동수량최종" xfId="494"/>
    <cellStyle name="a_Book2_운암동수량최종_06.부대공" xfId="495"/>
    <cellStyle name="a_Book2_운암동수량최종_06.부대공_06.부대공" xfId="496"/>
    <cellStyle name="a_Book2_운암동수량최종_06.부대공_06.부대공_09-부대공" xfId="497"/>
    <cellStyle name="a_Book2_운암동수량최종_06.부대공_07-부대공" xfId="498"/>
    <cellStyle name="a_Book2_운암동수량최종_06.부대공_07-부대공_09-부대공" xfId="499"/>
    <cellStyle name="a_Book2_운암동수량최종_09-부대공" xfId="500"/>
    <cellStyle name="a_Book2_운암동수량최종_계단" xfId="501"/>
    <cellStyle name="a_Book2_운암동수량최종_기계공고수량최종" xfId="502"/>
    <cellStyle name="a_Book2_운암동수량최종_기계공고수량최종_02-옹벽공" xfId="503"/>
    <cellStyle name="a_Book2_운암동수량최종_기계공고수량최종_03.옹벽공" xfId="504"/>
    <cellStyle name="a_Book2_운암동수량최종_기계공고수량최종_06.부대공" xfId="505"/>
    <cellStyle name="a_Book2_운암동수량최종_기계공고수량최종_06.부대공_09-부대공" xfId="506"/>
    <cellStyle name="a_Book2_운암동수량최종_기계공고수량최종_07-부대공" xfId="507"/>
    <cellStyle name="a_Book2_운암동수량최종_기계공고수량최종_07-부대공_09-부대공" xfId="508"/>
    <cellStyle name="a_Book2_인월중군소하천" xfId="509"/>
    <cellStyle name="a_Book2_인월중군소하천_02-옹벽공" xfId="510"/>
    <cellStyle name="a_Book2_인월중군소하천_03.옹벽공" xfId="511"/>
    <cellStyle name="a_Book2_인월중군소하천_06.부대공" xfId="512"/>
    <cellStyle name="a_Book2_인월중군소하천_06.부대공_09-부대공" xfId="513"/>
    <cellStyle name="a_Book2_인월중군소하천_07-부대공" xfId="514"/>
    <cellStyle name="a_Book2_인월중군소하천_07-부대공_09-부대공" xfId="515"/>
    <cellStyle name="a_Book2_인월중군소하천_운암동수량최종" xfId="516"/>
    <cellStyle name="a_Book2_인월중군소하천_운암동수량최종_06.부대공" xfId="517"/>
    <cellStyle name="a_Book2_인월중군소하천_운암동수량최종_06.부대공_06.부대공" xfId="518"/>
    <cellStyle name="a_Book2_인월중군소하천_운암동수량최종_06.부대공_06.부대공_09-부대공" xfId="519"/>
    <cellStyle name="a_Book2_인월중군소하천_운암동수량최종_06.부대공_07-부대공" xfId="520"/>
    <cellStyle name="a_Book2_인월중군소하천_운암동수량최종_06.부대공_07-부대공_09-부대공" xfId="521"/>
    <cellStyle name="a_Book2_인월중군소하천_운암동수량최종_09-부대공" xfId="522"/>
    <cellStyle name="a_Book2_인월중군소하천_운암동수량최종_계단" xfId="523"/>
    <cellStyle name="a_Book2_인월중군소하천_운암동수량최종_기계공고수량최종" xfId="524"/>
    <cellStyle name="a_Book2_인월중군소하천_운암동수량최종_기계공고수량최종_02-옹벽공" xfId="525"/>
    <cellStyle name="a_Book2_인월중군소하천_운암동수량최종_기계공고수량최종_03.옹벽공" xfId="526"/>
    <cellStyle name="a_Book2_인월중군소하천_운암동수량최종_기계공고수량최종_06.부대공" xfId="527"/>
    <cellStyle name="a_Book2_인월중군소하천_운암동수량최종_기계공고수량최종_06.부대공_09-부대공" xfId="528"/>
    <cellStyle name="a_Book2_인월중군소하천_운암동수량최종_기계공고수량최종_07-부대공" xfId="529"/>
    <cellStyle name="a_Book2_인월중군소하천_운암동수량최종_기계공고수량최종_07-부대공_09-부대공" xfId="530"/>
    <cellStyle name="a_Book4" xfId="531"/>
    <cellStyle name="a_Book4_02-옹벽공" xfId="532"/>
    <cellStyle name="a_Book4_03.옹벽공" xfId="533"/>
    <cellStyle name="a_Book4_06.부대공" xfId="534"/>
    <cellStyle name="a_Book4_06.부대공_09-부대공" xfId="535"/>
    <cellStyle name="a_Book4_07-부대공" xfId="536"/>
    <cellStyle name="a_Book4_07-부대공_09-부대공" xfId="537"/>
    <cellStyle name="a_Book4_도로수량양식" xfId="538"/>
    <cellStyle name="a_Book4_도로수량양식_02-옹벽공" xfId="539"/>
    <cellStyle name="a_Book4_도로수량양식_03.옹벽공" xfId="540"/>
    <cellStyle name="a_Book4_도로수량양식_06.부대공" xfId="541"/>
    <cellStyle name="a_Book4_도로수량양식_06.부대공_09-부대공" xfId="542"/>
    <cellStyle name="a_Book4_도로수량양식_07-부대공" xfId="543"/>
    <cellStyle name="a_Book4_도로수량양식_07-부대공_09-부대공" xfId="544"/>
    <cellStyle name="a_Book4_도로수량양식_운암동수량최종" xfId="545"/>
    <cellStyle name="a_Book4_도로수량양식_운암동수량최종_06.부대공" xfId="546"/>
    <cellStyle name="a_Book4_도로수량양식_운암동수량최종_06.부대공_06.부대공" xfId="547"/>
    <cellStyle name="a_Book4_도로수량양식_운암동수량최종_06.부대공_06.부대공_09-부대공" xfId="548"/>
    <cellStyle name="a_Book4_도로수량양식_운암동수량최종_06.부대공_07-부대공" xfId="549"/>
    <cellStyle name="a_Book4_도로수량양식_운암동수량최종_06.부대공_07-부대공_09-부대공" xfId="550"/>
    <cellStyle name="a_Book4_도로수량양식_운암동수량최종_09-부대공" xfId="551"/>
    <cellStyle name="a_Book4_도로수량양식_운암동수량최종_계단" xfId="552"/>
    <cellStyle name="a_Book4_도로수량양식_운암동수량최종_기계공고수량최종" xfId="553"/>
    <cellStyle name="a_Book4_도로수량양식_운암동수량최종_기계공고수량최종_02-옹벽공" xfId="554"/>
    <cellStyle name="a_Book4_도로수량양식_운암동수량최종_기계공고수량최종_03.옹벽공" xfId="555"/>
    <cellStyle name="a_Book4_도로수량양식_운암동수량최종_기계공고수량최종_06.부대공" xfId="556"/>
    <cellStyle name="a_Book4_도로수량양식_운암동수량최종_기계공고수량최종_06.부대공_09-부대공" xfId="557"/>
    <cellStyle name="a_Book4_도로수량양식_운암동수량최종_기계공고수량최종_07-부대공" xfId="558"/>
    <cellStyle name="a_Book4_도로수량양식_운암동수량최종_기계공고수량최종_07-부대공_09-부대공" xfId="559"/>
    <cellStyle name="a_Book4_수량산출" xfId="560"/>
    <cellStyle name="a_Book4_수량산출_02-옹벽공" xfId="561"/>
    <cellStyle name="a_Book4_수량산출_03.옹벽공" xfId="562"/>
    <cellStyle name="a_Book4_수량산출_06.부대공" xfId="563"/>
    <cellStyle name="a_Book4_수량산출_06.부대공_09-부대공" xfId="564"/>
    <cellStyle name="a_Book4_수량산출_07-부대공" xfId="565"/>
    <cellStyle name="a_Book4_수량산출_07-부대공_09-부대공" xfId="566"/>
    <cellStyle name="a_Book4_수량산출_운암동수량최종" xfId="567"/>
    <cellStyle name="a_Book4_수량산출_운암동수량최종_06.부대공" xfId="568"/>
    <cellStyle name="a_Book4_수량산출_운암동수량최종_06.부대공_06.부대공" xfId="569"/>
    <cellStyle name="a_Book4_수량산출_운암동수량최종_06.부대공_06.부대공_09-부대공" xfId="570"/>
    <cellStyle name="a_Book4_수량산출_운암동수량최종_06.부대공_07-부대공" xfId="571"/>
    <cellStyle name="a_Book4_수량산출_운암동수량최종_06.부대공_07-부대공_09-부대공" xfId="572"/>
    <cellStyle name="a_Book4_수량산출_운암동수량최종_09-부대공" xfId="573"/>
    <cellStyle name="a_Book4_수량산출_운암동수량최종_계단" xfId="574"/>
    <cellStyle name="a_Book4_수량산출_운암동수량최종_기계공고수량최종" xfId="575"/>
    <cellStyle name="a_Book4_수량산출_운암동수량최종_기계공고수량최종_02-옹벽공" xfId="576"/>
    <cellStyle name="a_Book4_수량산출_운암동수량최종_기계공고수량최종_03.옹벽공" xfId="577"/>
    <cellStyle name="a_Book4_수량산출_운암동수량최종_기계공고수량최종_06.부대공" xfId="578"/>
    <cellStyle name="a_Book4_수량산출_운암동수량최종_기계공고수량최종_06.부대공_09-부대공" xfId="579"/>
    <cellStyle name="a_Book4_수량산출_운암동수량최종_기계공고수량최종_07-부대공" xfId="580"/>
    <cellStyle name="a_Book4_수량산출_운암동수량최종_기계공고수량최종_07-부대공_09-부대공" xfId="581"/>
    <cellStyle name="a_Book4_운암동수량최종" xfId="582"/>
    <cellStyle name="a_Book4_운암동수량최종_06.부대공" xfId="583"/>
    <cellStyle name="a_Book4_운암동수량최종_06.부대공_06.부대공" xfId="584"/>
    <cellStyle name="a_Book4_운암동수량최종_06.부대공_06.부대공_09-부대공" xfId="585"/>
    <cellStyle name="a_Book4_운암동수량최종_06.부대공_07-부대공" xfId="586"/>
    <cellStyle name="a_Book4_운암동수량최종_06.부대공_07-부대공_09-부대공" xfId="587"/>
    <cellStyle name="a_Book4_운암동수량최종_09-부대공" xfId="588"/>
    <cellStyle name="a_Book4_운암동수량최종_계단" xfId="589"/>
    <cellStyle name="a_Book4_운암동수량최종_기계공고수량최종" xfId="590"/>
    <cellStyle name="a_Book4_운암동수량최종_기계공고수량최종_02-옹벽공" xfId="591"/>
    <cellStyle name="a_Book4_운암동수량최종_기계공고수량최종_03.옹벽공" xfId="592"/>
    <cellStyle name="a_Book4_운암동수량최종_기계공고수량최종_06.부대공" xfId="593"/>
    <cellStyle name="a_Book4_운암동수량최종_기계공고수량최종_06.부대공_09-부대공" xfId="594"/>
    <cellStyle name="a_Book4_운암동수량최종_기계공고수량최종_07-부대공" xfId="595"/>
    <cellStyle name="a_Book4_운암동수량최종_기계공고수량최종_07-부대공_09-부대공" xfId="596"/>
    <cellStyle name="a_Book4_인월중군소하천" xfId="597"/>
    <cellStyle name="a_Book4_인월중군소하천_02-옹벽공" xfId="598"/>
    <cellStyle name="a_Book4_인월중군소하천_03.옹벽공" xfId="599"/>
    <cellStyle name="a_Book4_인월중군소하천_06.부대공" xfId="600"/>
    <cellStyle name="a_Book4_인월중군소하천_06.부대공_09-부대공" xfId="601"/>
    <cellStyle name="a_Book4_인월중군소하천_07-부대공" xfId="602"/>
    <cellStyle name="a_Book4_인월중군소하천_07-부대공_09-부대공" xfId="603"/>
    <cellStyle name="a_Book4_인월중군소하천_운암동수량최종" xfId="604"/>
    <cellStyle name="a_Book4_인월중군소하천_운암동수량최종_06.부대공" xfId="605"/>
    <cellStyle name="a_Book4_인월중군소하천_운암동수량최종_06.부대공_06.부대공" xfId="606"/>
    <cellStyle name="a_Book4_인월중군소하천_운암동수량최종_06.부대공_06.부대공_09-부대공" xfId="607"/>
    <cellStyle name="a_Book4_인월중군소하천_운암동수량최종_06.부대공_07-부대공" xfId="608"/>
    <cellStyle name="a_Book4_인월중군소하천_운암동수량최종_06.부대공_07-부대공_09-부대공" xfId="609"/>
    <cellStyle name="a_Book4_인월중군소하천_운암동수량최종_09-부대공" xfId="610"/>
    <cellStyle name="a_Book4_인월중군소하천_운암동수량최종_계단" xfId="611"/>
    <cellStyle name="a_Book4_인월중군소하천_운암동수량최종_기계공고수량최종" xfId="612"/>
    <cellStyle name="a_Book4_인월중군소하천_운암동수량최종_기계공고수량최종_02-옹벽공" xfId="613"/>
    <cellStyle name="a_Book4_인월중군소하천_운암동수량최종_기계공고수량최종_03.옹벽공" xfId="614"/>
    <cellStyle name="a_Book4_인월중군소하천_운암동수량최종_기계공고수량최종_06.부대공" xfId="615"/>
    <cellStyle name="a_Book4_인월중군소하천_운암동수량최종_기계공고수량최종_06.부대공_09-부대공" xfId="616"/>
    <cellStyle name="a_Book4_인월중군소하천_운암동수량최종_기계공고수량최종_07-부대공" xfId="617"/>
    <cellStyle name="a_Book4_인월중군소하천_운암동수량최종_기계공고수량최종_07-부대공_09-부대공" xfId="618"/>
    <cellStyle name="a_곰소수량-포장산출" xfId="619"/>
    <cellStyle name="a_다목적운동장" xfId="620"/>
    <cellStyle name="a_봉덕-선운간수량" xfId="621"/>
    <cellStyle name="a_수량전체" xfId="622"/>
    <cellStyle name="a_수량전체_02-옹벽공" xfId="623"/>
    <cellStyle name="a_수량전체_03.옹벽공" xfId="624"/>
    <cellStyle name="a_수량전체_06.부대공" xfId="625"/>
    <cellStyle name="a_수량전체_06.부대공_09-부대공" xfId="626"/>
    <cellStyle name="a_수량전체_07-부대공" xfId="627"/>
    <cellStyle name="a_수량전체_07-부대공_09-부대공" xfId="628"/>
    <cellStyle name="a_수량전체_도로수량양식" xfId="629"/>
    <cellStyle name="a_수량전체_도로수량양식_02-옹벽공" xfId="630"/>
    <cellStyle name="a_수량전체_도로수량양식_03.옹벽공" xfId="631"/>
    <cellStyle name="a_수량전체_도로수량양식_06.부대공" xfId="632"/>
    <cellStyle name="a_수량전체_도로수량양식_06.부대공_09-부대공" xfId="633"/>
    <cellStyle name="a_수량전체_도로수량양식_07-부대공" xfId="634"/>
    <cellStyle name="a_수량전체_도로수량양식_07-부대공_09-부대공" xfId="635"/>
    <cellStyle name="a_수량전체_도로수량양식_운암동수량최종" xfId="636"/>
    <cellStyle name="a_수량전체_도로수량양식_운암동수량최종_06.부대공" xfId="637"/>
    <cellStyle name="a_수량전체_도로수량양식_운암동수량최종_06.부대공_06.부대공" xfId="638"/>
    <cellStyle name="a_수량전체_도로수량양식_운암동수량최종_06.부대공_06.부대공_09-부대공" xfId="639"/>
    <cellStyle name="a_수량전체_도로수량양식_운암동수량최종_06.부대공_07-부대공" xfId="640"/>
    <cellStyle name="a_수량전체_도로수량양식_운암동수량최종_06.부대공_07-부대공_09-부대공" xfId="641"/>
    <cellStyle name="a_수량전체_도로수량양식_운암동수량최종_09-부대공" xfId="642"/>
    <cellStyle name="a_수량전체_도로수량양식_운암동수량최종_계단" xfId="643"/>
    <cellStyle name="a_수량전체_도로수량양식_운암동수량최종_기계공고수량최종" xfId="644"/>
    <cellStyle name="a_수량전체_도로수량양식_운암동수량최종_기계공고수량최종_02-옹벽공" xfId="645"/>
    <cellStyle name="a_수량전체_도로수량양식_운암동수량최종_기계공고수량최종_03.옹벽공" xfId="646"/>
    <cellStyle name="a_수량전체_도로수량양식_운암동수량최종_기계공고수량최종_06.부대공" xfId="647"/>
    <cellStyle name="a_수량전체_도로수량양식_운암동수량최종_기계공고수량최종_06.부대공_09-부대공" xfId="648"/>
    <cellStyle name="a_수량전체_도로수량양식_운암동수량최종_기계공고수량최종_07-부대공" xfId="649"/>
    <cellStyle name="a_수량전체_도로수량양식_운암동수량최종_기계공고수량최종_07-부대공_09-부대공" xfId="650"/>
    <cellStyle name="a_수량전체_수량산출" xfId="651"/>
    <cellStyle name="a_수량전체_수량산출_02-옹벽공" xfId="652"/>
    <cellStyle name="a_수량전체_수량산출_03.옹벽공" xfId="653"/>
    <cellStyle name="a_수량전체_수량산출_06.부대공" xfId="654"/>
    <cellStyle name="a_수량전체_수량산출_06.부대공_09-부대공" xfId="655"/>
    <cellStyle name="a_수량전체_수량산출_07-부대공" xfId="656"/>
    <cellStyle name="a_수량전체_수량산출_07-부대공_09-부대공" xfId="657"/>
    <cellStyle name="a_수량전체_수량산출_운암동수량최종" xfId="658"/>
    <cellStyle name="a_수량전체_수량산출_운암동수량최종_06.부대공" xfId="659"/>
    <cellStyle name="a_수량전체_수량산출_운암동수량최종_06.부대공_06.부대공" xfId="660"/>
    <cellStyle name="a_수량전체_수량산출_운암동수량최종_06.부대공_06.부대공_09-부대공" xfId="661"/>
    <cellStyle name="a_수량전체_수량산출_운암동수량최종_06.부대공_07-부대공" xfId="662"/>
    <cellStyle name="a_수량전체_수량산출_운암동수량최종_06.부대공_07-부대공_09-부대공" xfId="663"/>
    <cellStyle name="a_수량전체_수량산출_운암동수량최종_09-부대공" xfId="664"/>
    <cellStyle name="a_수량전체_수량산출_운암동수량최종_계단" xfId="665"/>
    <cellStyle name="a_수량전체_수량산출_운암동수량최종_기계공고수량최종" xfId="666"/>
    <cellStyle name="a_수량전체_수량산출_운암동수량최종_기계공고수량최종_02-옹벽공" xfId="667"/>
    <cellStyle name="a_수량전체_수량산출_운암동수량최종_기계공고수량최종_03.옹벽공" xfId="668"/>
    <cellStyle name="a_수량전체_수량산출_운암동수량최종_기계공고수량최종_06.부대공" xfId="669"/>
    <cellStyle name="a_수량전체_수량산출_운암동수량최종_기계공고수량최종_06.부대공_09-부대공" xfId="670"/>
    <cellStyle name="a_수량전체_수량산출_운암동수량최종_기계공고수량최종_07-부대공" xfId="671"/>
    <cellStyle name="a_수량전체_수량산출_운암동수량최종_기계공고수량최종_07-부대공_09-부대공" xfId="672"/>
    <cellStyle name="a_수량전체_운암동수량최종" xfId="673"/>
    <cellStyle name="a_수량전체_운암동수량최종_06.부대공" xfId="674"/>
    <cellStyle name="a_수량전체_운암동수량최종_06.부대공_06.부대공" xfId="675"/>
    <cellStyle name="a_수량전체_운암동수량최종_06.부대공_06.부대공_09-부대공" xfId="676"/>
    <cellStyle name="a_수량전체_운암동수량최종_06.부대공_07-부대공" xfId="677"/>
    <cellStyle name="a_수량전체_운암동수량최종_06.부대공_07-부대공_09-부대공" xfId="678"/>
    <cellStyle name="a_수량전체_운암동수량최종_09-부대공" xfId="679"/>
    <cellStyle name="a_수량전체_운암동수량최종_계단" xfId="680"/>
    <cellStyle name="a_수량전체_운암동수량최종_기계공고수량최종" xfId="681"/>
    <cellStyle name="a_수량전체_운암동수량최종_기계공고수량최종_02-옹벽공" xfId="682"/>
    <cellStyle name="a_수량전체_운암동수량최종_기계공고수량최종_03.옹벽공" xfId="683"/>
    <cellStyle name="a_수량전체_운암동수량최종_기계공고수량최종_06.부대공" xfId="684"/>
    <cellStyle name="a_수량전체_운암동수량최종_기계공고수량최종_06.부대공_09-부대공" xfId="685"/>
    <cellStyle name="a_수량전체_운암동수량최종_기계공고수량최종_07-부대공" xfId="686"/>
    <cellStyle name="a_수량전체_운암동수량최종_기계공고수량최종_07-부대공_09-부대공" xfId="687"/>
    <cellStyle name="a_수량전체_인월중군소하천" xfId="688"/>
    <cellStyle name="a_수량전체_인월중군소하천_02-옹벽공" xfId="689"/>
    <cellStyle name="a_수량전체_인월중군소하천_03.옹벽공" xfId="690"/>
    <cellStyle name="a_수량전체_인월중군소하천_06.부대공" xfId="691"/>
    <cellStyle name="a_수량전체_인월중군소하천_06.부대공_09-부대공" xfId="692"/>
    <cellStyle name="a_수량전체_인월중군소하천_07-부대공" xfId="693"/>
    <cellStyle name="a_수량전체_인월중군소하천_07-부대공_09-부대공" xfId="694"/>
    <cellStyle name="a_수량전체_인월중군소하천_운암동수량최종" xfId="695"/>
    <cellStyle name="a_수량전체_인월중군소하천_운암동수량최종_06.부대공" xfId="696"/>
    <cellStyle name="a_수량전체_인월중군소하천_운암동수량최종_06.부대공_06.부대공" xfId="697"/>
    <cellStyle name="a_수량전체_인월중군소하천_운암동수량최종_06.부대공_06.부대공_09-부대공" xfId="698"/>
    <cellStyle name="a_수량전체_인월중군소하천_운암동수량최종_06.부대공_07-부대공" xfId="699"/>
    <cellStyle name="a_수량전체_인월중군소하천_운암동수량최종_06.부대공_07-부대공_09-부대공" xfId="700"/>
    <cellStyle name="a_수량전체_인월중군소하천_운암동수량최종_09-부대공" xfId="701"/>
    <cellStyle name="a_수량전체_인월중군소하천_운암동수량최종_계단" xfId="702"/>
    <cellStyle name="a_수량전체_인월중군소하천_운암동수량최종_기계공고수량최종" xfId="703"/>
    <cellStyle name="a_수량전체_인월중군소하천_운암동수량최종_기계공고수량최종_02-옹벽공" xfId="704"/>
    <cellStyle name="a_수량전체_인월중군소하천_운암동수량최종_기계공고수량최종_03.옹벽공" xfId="705"/>
    <cellStyle name="a_수량전체_인월중군소하천_운암동수량최종_기계공고수량최종_06.부대공" xfId="706"/>
    <cellStyle name="a_수량전체_인월중군소하천_운암동수량최종_기계공고수량최종_06.부대공_09-부대공" xfId="707"/>
    <cellStyle name="a_수량전체_인월중군소하천_운암동수량최종_기계공고수량최종_07-부대공" xfId="708"/>
    <cellStyle name="a_수량전체_인월중군소하천_운암동수량최종_기계공고수량최종_07-부대공_09-부대공" xfId="709"/>
    <cellStyle name="a_작업(수량)" xfId="710"/>
    <cellStyle name="a_중군소하천(최종)" xfId="711"/>
    <cellStyle name="AeE­ [0]_ 2ÆAAþº° " xfId="712"/>
    <cellStyle name="ÅëÈ­ [0]_»óºÎ¼ö·®Áý°è " xfId="713"/>
    <cellStyle name="AeE­ [0]_INQUIRY ¿μ¾÷AßAø " xfId="714"/>
    <cellStyle name="AeE­_ 2ÆAAþº° " xfId="715"/>
    <cellStyle name="ÅëÈ­_»óºÎ¼ö·®Áý°è " xfId="716"/>
    <cellStyle name="AeE­_INQUIRY ¿μ¾÷AßAø " xfId="717"/>
    <cellStyle name="ALIGNMENT" xfId="718"/>
    <cellStyle name="AÞ¸¶ [0]_ 2ÆAAþº° " xfId="719"/>
    <cellStyle name="ÄÞ¸¶ [0]_»óºÎ¼ö·®Áý°è " xfId="720"/>
    <cellStyle name="AÞ¸¶ [0]_INQUIRY ¿μ¾÷AßAø " xfId="721"/>
    <cellStyle name="AÞ¸¶_ 2ÆAAþº° " xfId="722"/>
    <cellStyle name="ÄÞ¸¶_»óºÎ¼ö·®Áý°è " xfId="723"/>
    <cellStyle name="AÞ¸¶_INQUIRY ¿μ¾÷AßAø " xfId="724"/>
    <cellStyle name="BA" xfId="725"/>
    <cellStyle name="b椬ៜ_x000c_Comma_ODCOS " xfId="726"/>
    <cellStyle name="C￥AØ_ 2ÆAAþº° " xfId="727"/>
    <cellStyle name="Ç¥ÁØ_±â¼ú°ËÅä" xfId="728"/>
    <cellStyle name="C￥AØ_≫c¾÷ºIº° AN°e " xfId="729"/>
    <cellStyle name="Calc Currency (0)" xfId="730"/>
    <cellStyle name="category" xfId="731"/>
    <cellStyle name="Comma" xfId="732"/>
    <cellStyle name="Comma [0]" xfId="733"/>
    <cellStyle name="comma zerodec" xfId="734"/>
    <cellStyle name="Comma_ SG&amp;A Bridge " xfId="735"/>
    <cellStyle name="Comma0" xfId="736"/>
    <cellStyle name="Copied" xfId="737"/>
    <cellStyle name="Curren?_x0012_퐀_x0017_?" xfId="738"/>
    <cellStyle name="Currency" xfId="739"/>
    <cellStyle name="Currency [0]" xfId="740"/>
    <cellStyle name="Currency [ﺜ]_P&amp;L_laroux" xfId="741"/>
    <cellStyle name="Currency_ SG&amp;A Bridge " xfId="742"/>
    <cellStyle name="Currency0" xfId="743"/>
    <cellStyle name="Currency1" xfId="744"/>
    <cellStyle name="Date" xfId="745"/>
    <cellStyle name="de" xfId="746"/>
    <cellStyle name="Dezimal [0]_Compiling Utility Macros" xfId="747"/>
    <cellStyle name="Dezimal_Compiling Utility Macros" xfId="748"/>
    <cellStyle name="Dollar (zero dec)" xfId="749"/>
    <cellStyle name="EA" xfId="750"/>
    <cellStyle name="Entered" xfId="751"/>
    <cellStyle name="Euro" xfId="752"/>
    <cellStyle name="F2" xfId="753"/>
    <cellStyle name="F3" xfId="754"/>
    <cellStyle name="F4" xfId="755"/>
    <cellStyle name="F5" xfId="756"/>
    <cellStyle name="F6" xfId="757"/>
    <cellStyle name="F7" xfId="758"/>
    <cellStyle name="F8" xfId="759"/>
    <cellStyle name="Fixed" xfId="760"/>
    <cellStyle name="g" xfId="761"/>
    <cellStyle name="Grey" xfId="762"/>
    <cellStyle name="H1" xfId="763"/>
    <cellStyle name="H2" xfId="764"/>
    <cellStyle name="HEADER" xfId="765"/>
    <cellStyle name="Header1" xfId="766"/>
    <cellStyle name="Header2" xfId="767"/>
    <cellStyle name="Heading 1" xfId="768"/>
    <cellStyle name="Heading 2" xfId="769"/>
    <cellStyle name="Heading1" xfId="770"/>
    <cellStyle name="Heading2" xfId="771"/>
    <cellStyle name="Helv8_PFD4.XLS" xfId="772"/>
    <cellStyle name="Hyperlink_NEGS" xfId="773"/>
    <cellStyle name="Input [yellow]" xfId="774"/>
    <cellStyle name="kg" xfId="775"/>
    <cellStyle name="ℓ" xfId="776"/>
    <cellStyle name="ℓ_Boo2" xfId="777"/>
    <cellStyle name="ℓ_Boo2_02-옹벽공" xfId="778"/>
    <cellStyle name="ℓ_Boo2_03.옹벽공" xfId="779"/>
    <cellStyle name="ℓ_Boo2_06.부대공" xfId="780"/>
    <cellStyle name="ℓ_Boo2_06.부대공_09-부대공" xfId="781"/>
    <cellStyle name="ℓ_Boo2_07-부대공" xfId="782"/>
    <cellStyle name="ℓ_Boo2_07-부대공_09-부대공" xfId="783"/>
    <cellStyle name="ℓ_Boo2_도로수량양식" xfId="784"/>
    <cellStyle name="ℓ_Boo2_도로수량양식_02-옹벽공" xfId="785"/>
    <cellStyle name="ℓ_Boo2_도로수량양식_03.옹벽공" xfId="786"/>
    <cellStyle name="ℓ_Boo2_도로수량양식_06.부대공" xfId="787"/>
    <cellStyle name="ℓ_Boo2_도로수량양식_06.부대공_09-부대공" xfId="788"/>
    <cellStyle name="ℓ_Boo2_도로수량양식_07-부대공" xfId="789"/>
    <cellStyle name="ℓ_Boo2_도로수량양식_07-부대공_09-부대공" xfId="790"/>
    <cellStyle name="ℓ_Boo2_도로수량양식_운암동수량최종" xfId="791"/>
    <cellStyle name="ℓ_Boo2_도로수량양식_운암동수량최종_06.부대공" xfId="792"/>
    <cellStyle name="ℓ_Boo2_도로수량양식_운암동수량최종_06.부대공_06.부대공" xfId="793"/>
    <cellStyle name="ℓ_Boo2_도로수량양식_운암동수량최종_06.부대공_06.부대공_09-부대공" xfId="794"/>
    <cellStyle name="ℓ_Boo2_도로수량양식_운암동수량최종_06.부대공_07-부대공" xfId="795"/>
    <cellStyle name="ℓ_Boo2_도로수량양식_운암동수량최종_06.부대공_07-부대공_09-부대공" xfId="796"/>
    <cellStyle name="ℓ_Boo2_도로수량양식_운암동수량최종_09-부대공" xfId="797"/>
    <cellStyle name="ℓ_Boo2_도로수량양식_운암동수량최종_계단" xfId="798"/>
    <cellStyle name="ℓ_Boo2_도로수량양식_운암동수량최종_기계공고수량최종" xfId="799"/>
    <cellStyle name="ℓ_Boo2_도로수량양식_운암동수량최종_기계공고수량최종_02-옹벽공" xfId="800"/>
    <cellStyle name="ℓ_Boo2_도로수량양식_운암동수량최종_기계공고수량최종_03.옹벽공" xfId="801"/>
    <cellStyle name="ℓ_Boo2_도로수량양식_운암동수량최종_기계공고수량최종_06.부대공" xfId="802"/>
    <cellStyle name="ℓ_Boo2_도로수량양식_운암동수량최종_기계공고수량최종_06.부대공_09-부대공" xfId="803"/>
    <cellStyle name="ℓ_Boo2_도로수량양식_운암동수량최종_기계공고수량최종_07-부대공" xfId="804"/>
    <cellStyle name="ℓ_Boo2_도로수량양식_운암동수량최종_기계공고수량최종_07-부대공_09-부대공" xfId="805"/>
    <cellStyle name="ℓ_Boo2_수량산출" xfId="806"/>
    <cellStyle name="ℓ_Boo2_수량산출_02-옹벽공" xfId="807"/>
    <cellStyle name="ℓ_Boo2_수량산출_03.옹벽공" xfId="808"/>
    <cellStyle name="ℓ_Boo2_수량산출_06.부대공" xfId="809"/>
    <cellStyle name="ℓ_Boo2_수량산출_06.부대공_09-부대공" xfId="810"/>
    <cellStyle name="ℓ_Boo2_수량산출_07-부대공" xfId="811"/>
    <cellStyle name="ℓ_Boo2_수량산출_07-부대공_09-부대공" xfId="812"/>
    <cellStyle name="ℓ_Boo2_수량산출_운암동수량최종" xfId="813"/>
    <cellStyle name="ℓ_Boo2_수량산출_운암동수량최종_06.부대공" xfId="814"/>
    <cellStyle name="ℓ_Boo2_수량산출_운암동수량최종_06.부대공_06.부대공" xfId="815"/>
    <cellStyle name="ℓ_Boo2_수량산출_운암동수량최종_06.부대공_06.부대공_09-부대공" xfId="816"/>
    <cellStyle name="ℓ_Boo2_수량산출_운암동수량최종_06.부대공_07-부대공" xfId="817"/>
    <cellStyle name="ℓ_Boo2_수량산출_운암동수량최종_06.부대공_07-부대공_09-부대공" xfId="818"/>
    <cellStyle name="ℓ_Boo2_수량산출_운암동수량최종_09-부대공" xfId="819"/>
    <cellStyle name="ℓ_Boo2_수량산출_운암동수량최종_계단" xfId="820"/>
    <cellStyle name="ℓ_Boo2_수량산출_운암동수량최종_기계공고수량최종" xfId="821"/>
    <cellStyle name="ℓ_Boo2_수량산출_운암동수량최종_기계공고수량최종_02-옹벽공" xfId="822"/>
    <cellStyle name="ℓ_Boo2_수량산출_운암동수량최종_기계공고수량최종_03.옹벽공" xfId="823"/>
    <cellStyle name="ℓ_Boo2_수량산출_운암동수량최종_기계공고수량최종_06.부대공" xfId="824"/>
    <cellStyle name="ℓ_Boo2_수량산출_운암동수량최종_기계공고수량최종_06.부대공_09-부대공" xfId="825"/>
    <cellStyle name="ℓ_Boo2_수량산출_운암동수량최종_기계공고수량최종_07-부대공" xfId="826"/>
    <cellStyle name="ℓ_Boo2_수량산출_운암동수량최종_기계공고수량최종_07-부대공_09-부대공" xfId="827"/>
    <cellStyle name="ℓ_Boo2_운암동수량최종" xfId="828"/>
    <cellStyle name="ℓ_Boo2_운암동수량최종_06.부대공" xfId="829"/>
    <cellStyle name="ℓ_Boo2_운암동수량최종_06.부대공_06.부대공" xfId="830"/>
    <cellStyle name="ℓ_Boo2_운암동수량최종_06.부대공_06.부대공_09-부대공" xfId="831"/>
    <cellStyle name="ℓ_Boo2_운암동수량최종_06.부대공_07-부대공" xfId="832"/>
    <cellStyle name="ℓ_Boo2_운암동수량최종_06.부대공_07-부대공_09-부대공" xfId="833"/>
    <cellStyle name="ℓ_Boo2_운암동수량최종_09-부대공" xfId="834"/>
    <cellStyle name="ℓ_Boo2_운암동수량최종_계단" xfId="835"/>
    <cellStyle name="ℓ_Boo2_운암동수량최종_기계공고수량최종" xfId="836"/>
    <cellStyle name="ℓ_Boo2_운암동수량최종_기계공고수량최종_02-옹벽공" xfId="837"/>
    <cellStyle name="ℓ_Boo2_운암동수량최종_기계공고수량최종_03.옹벽공" xfId="838"/>
    <cellStyle name="ℓ_Boo2_운암동수량최종_기계공고수량최종_06.부대공" xfId="839"/>
    <cellStyle name="ℓ_Boo2_운암동수량최종_기계공고수량최종_06.부대공_09-부대공" xfId="840"/>
    <cellStyle name="ℓ_Boo2_운암동수량최종_기계공고수량최종_07-부대공" xfId="841"/>
    <cellStyle name="ℓ_Boo2_운암동수량최종_기계공고수량최종_07-부대공_09-부대공" xfId="842"/>
    <cellStyle name="ℓ_Boo2_인월중군소하천" xfId="843"/>
    <cellStyle name="ℓ_Boo2_인월중군소하천_02-옹벽공" xfId="844"/>
    <cellStyle name="ℓ_Boo2_인월중군소하천_03.옹벽공" xfId="845"/>
    <cellStyle name="ℓ_Boo2_인월중군소하천_06.부대공" xfId="846"/>
    <cellStyle name="ℓ_Boo2_인월중군소하천_06.부대공_09-부대공" xfId="847"/>
    <cellStyle name="ℓ_Boo2_인월중군소하천_07-부대공" xfId="848"/>
    <cellStyle name="ℓ_Boo2_인월중군소하천_07-부대공_09-부대공" xfId="849"/>
    <cellStyle name="ℓ_Boo2_인월중군소하천_운암동수량최종" xfId="850"/>
    <cellStyle name="ℓ_Boo2_인월중군소하천_운암동수량최종_06.부대공" xfId="851"/>
    <cellStyle name="ℓ_Boo2_인월중군소하천_운암동수량최종_06.부대공_06.부대공" xfId="852"/>
    <cellStyle name="ℓ_Boo2_인월중군소하천_운암동수량최종_06.부대공_06.부대공_09-부대공" xfId="853"/>
    <cellStyle name="ℓ_Boo2_인월중군소하천_운암동수량최종_06.부대공_07-부대공" xfId="854"/>
    <cellStyle name="ℓ_Boo2_인월중군소하천_운암동수량최종_06.부대공_07-부대공_09-부대공" xfId="855"/>
    <cellStyle name="ℓ_Boo2_인월중군소하천_운암동수량최종_09-부대공" xfId="856"/>
    <cellStyle name="ℓ_Boo2_인월중군소하천_운암동수량최종_계단" xfId="857"/>
    <cellStyle name="ℓ_Boo2_인월중군소하천_운암동수량최종_기계공고수량최종" xfId="858"/>
    <cellStyle name="ℓ_Boo2_인월중군소하천_운암동수량최종_기계공고수량최종_02-옹벽공" xfId="859"/>
    <cellStyle name="ℓ_Boo2_인월중군소하천_운암동수량최종_기계공고수량최종_03.옹벽공" xfId="860"/>
    <cellStyle name="ℓ_Boo2_인월중군소하천_운암동수량최종_기계공고수량최종_06.부대공" xfId="861"/>
    <cellStyle name="ℓ_Boo2_인월중군소하천_운암동수량최종_기계공고수량최종_06.부대공_09-부대공" xfId="862"/>
    <cellStyle name="ℓ_Boo2_인월중군소하천_운암동수량최종_기계공고수량최종_07-부대공" xfId="863"/>
    <cellStyle name="ℓ_Boo2_인월중군소하천_운암동수량최종_기계공고수량최종_07-부대공_09-부대공" xfId="864"/>
    <cellStyle name="ℓ_Book2" xfId="865"/>
    <cellStyle name="ℓ_Book2_02-옹벽공" xfId="866"/>
    <cellStyle name="ℓ_Book2_03.옹벽공" xfId="867"/>
    <cellStyle name="ℓ_Book2_06.부대공" xfId="868"/>
    <cellStyle name="ℓ_Book2_06.부대공_09-부대공" xfId="869"/>
    <cellStyle name="ℓ_Book2_07-부대공" xfId="870"/>
    <cellStyle name="ℓ_Book2_07-부대공_09-부대공" xfId="871"/>
    <cellStyle name="ℓ_Book2_도로수량양식" xfId="872"/>
    <cellStyle name="ℓ_Book2_도로수량양식_02-옹벽공" xfId="873"/>
    <cellStyle name="ℓ_Book2_도로수량양식_03.옹벽공" xfId="874"/>
    <cellStyle name="ℓ_Book2_도로수량양식_06.부대공" xfId="875"/>
    <cellStyle name="ℓ_Book2_도로수량양식_06.부대공_09-부대공" xfId="876"/>
    <cellStyle name="ℓ_Book2_도로수량양식_07-부대공" xfId="877"/>
    <cellStyle name="ℓ_Book2_도로수량양식_07-부대공_09-부대공" xfId="878"/>
    <cellStyle name="ℓ_Book2_도로수량양식_운암동수량최종" xfId="879"/>
    <cellStyle name="ℓ_Book2_도로수량양식_운암동수량최종_06.부대공" xfId="880"/>
    <cellStyle name="ℓ_Book2_도로수량양식_운암동수량최종_06.부대공_06.부대공" xfId="881"/>
    <cellStyle name="ℓ_Book2_도로수량양식_운암동수량최종_06.부대공_06.부대공_09-부대공" xfId="882"/>
    <cellStyle name="ℓ_Book2_도로수량양식_운암동수량최종_06.부대공_07-부대공" xfId="883"/>
    <cellStyle name="ℓ_Book2_도로수량양식_운암동수량최종_06.부대공_07-부대공_09-부대공" xfId="884"/>
    <cellStyle name="ℓ_Book2_도로수량양식_운암동수량최종_09-부대공" xfId="885"/>
    <cellStyle name="ℓ_Book2_도로수량양식_운암동수량최종_계단" xfId="886"/>
    <cellStyle name="ℓ_Book2_도로수량양식_운암동수량최종_기계공고수량최종" xfId="887"/>
    <cellStyle name="ℓ_Book2_도로수량양식_운암동수량최종_기계공고수량최종_02-옹벽공" xfId="888"/>
    <cellStyle name="ℓ_Book2_도로수량양식_운암동수량최종_기계공고수량최종_03.옹벽공" xfId="889"/>
    <cellStyle name="ℓ_Book2_도로수량양식_운암동수량최종_기계공고수량최종_06.부대공" xfId="890"/>
    <cellStyle name="ℓ_Book2_도로수량양식_운암동수량최종_기계공고수량최종_06.부대공_09-부대공" xfId="891"/>
    <cellStyle name="ℓ_Book2_도로수량양식_운암동수량최종_기계공고수량최종_07-부대공" xfId="892"/>
    <cellStyle name="ℓ_Book2_도로수량양식_운암동수량최종_기계공고수량최종_07-부대공_09-부대공" xfId="893"/>
    <cellStyle name="ℓ_Book2_수량산출" xfId="894"/>
    <cellStyle name="ℓ_Book2_수량산출_02-옹벽공" xfId="895"/>
    <cellStyle name="ℓ_Book2_수량산출_03.옹벽공" xfId="896"/>
    <cellStyle name="ℓ_Book2_수량산출_06.부대공" xfId="897"/>
    <cellStyle name="ℓ_Book2_수량산출_06.부대공_09-부대공" xfId="898"/>
    <cellStyle name="ℓ_Book2_수량산출_07-부대공" xfId="899"/>
    <cellStyle name="ℓ_Book2_수량산출_07-부대공_09-부대공" xfId="900"/>
    <cellStyle name="ℓ_Book2_수량산출_운암동수량최종" xfId="901"/>
    <cellStyle name="ℓ_Book2_수량산출_운암동수량최종_06.부대공" xfId="902"/>
    <cellStyle name="ℓ_Book2_수량산출_운암동수량최종_06.부대공_06.부대공" xfId="903"/>
    <cellStyle name="ℓ_Book2_수량산출_운암동수량최종_06.부대공_06.부대공_09-부대공" xfId="904"/>
    <cellStyle name="ℓ_Book2_수량산출_운암동수량최종_06.부대공_07-부대공" xfId="905"/>
    <cellStyle name="ℓ_Book2_수량산출_운암동수량최종_06.부대공_07-부대공_09-부대공" xfId="906"/>
    <cellStyle name="ℓ_Book2_수량산출_운암동수량최종_09-부대공" xfId="907"/>
    <cellStyle name="ℓ_Book2_수량산출_운암동수량최종_계단" xfId="908"/>
    <cellStyle name="ℓ_Book2_수량산출_운암동수량최종_기계공고수량최종" xfId="909"/>
    <cellStyle name="ℓ_Book2_수량산출_운암동수량최종_기계공고수량최종_02-옹벽공" xfId="910"/>
    <cellStyle name="ℓ_Book2_수량산출_운암동수량최종_기계공고수량최종_03.옹벽공" xfId="911"/>
    <cellStyle name="ℓ_Book2_수량산출_운암동수량최종_기계공고수량최종_06.부대공" xfId="912"/>
    <cellStyle name="ℓ_Book2_수량산출_운암동수량최종_기계공고수량최종_06.부대공_09-부대공" xfId="913"/>
    <cellStyle name="ℓ_Book2_수량산출_운암동수량최종_기계공고수량최종_07-부대공" xfId="914"/>
    <cellStyle name="ℓ_Book2_수량산출_운암동수량최종_기계공고수량최종_07-부대공_09-부대공" xfId="915"/>
    <cellStyle name="ℓ_Book2_운암동수량최종" xfId="916"/>
    <cellStyle name="ℓ_Book2_운암동수량최종_06.부대공" xfId="917"/>
    <cellStyle name="ℓ_Book2_운암동수량최종_06.부대공_06.부대공" xfId="918"/>
    <cellStyle name="ℓ_Book2_운암동수량최종_06.부대공_06.부대공_09-부대공" xfId="919"/>
    <cellStyle name="ℓ_Book2_운암동수량최종_06.부대공_07-부대공" xfId="920"/>
    <cellStyle name="ℓ_Book2_운암동수량최종_06.부대공_07-부대공_09-부대공" xfId="921"/>
    <cellStyle name="ℓ_Book2_운암동수량최종_09-부대공" xfId="922"/>
    <cellStyle name="ℓ_Book2_운암동수량최종_계단" xfId="923"/>
    <cellStyle name="ℓ_Book2_운암동수량최종_기계공고수량최종" xfId="924"/>
    <cellStyle name="ℓ_Book2_운암동수량최종_기계공고수량최종_02-옹벽공" xfId="925"/>
    <cellStyle name="ℓ_Book2_운암동수량최종_기계공고수량최종_03.옹벽공" xfId="926"/>
    <cellStyle name="ℓ_Book2_운암동수량최종_기계공고수량최종_06.부대공" xfId="927"/>
    <cellStyle name="ℓ_Book2_운암동수량최종_기계공고수량최종_06.부대공_09-부대공" xfId="928"/>
    <cellStyle name="ℓ_Book2_운암동수량최종_기계공고수량최종_07-부대공" xfId="929"/>
    <cellStyle name="ℓ_Book2_운암동수량최종_기계공고수량최종_07-부대공_09-부대공" xfId="930"/>
    <cellStyle name="ℓ_Book2_인월중군소하천" xfId="931"/>
    <cellStyle name="ℓ_Book2_인월중군소하천_02-옹벽공" xfId="932"/>
    <cellStyle name="ℓ_Book2_인월중군소하천_03.옹벽공" xfId="933"/>
    <cellStyle name="ℓ_Book2_인월중군소하천_06.부대공" xfId="934"/>
    <cellStyle name="ℓ_Book2_인월중군소하천_06.부대공_09-부대공" xfId="935"/>
    <cellStyle name="ℓ_Book2_인월중군소하천_07-부대공" xfId="936"/>
    <cellStyle name="ℓ_Book2_인월중군소하천_07-부대공_09-부대공" xfId="937"/>
    <cellStyle name="ℓ_Book2_인월중군소하천_운암동수량최종" xfId="938"/>
    <cellStyle name="ℓ_Book2_인월중군소하천_운암동수량최종_06.부대공" xfId="939"/>
    <cellStyle name="ℓ_Book2_인월중군소하천_운암동수량최종_06.부대공_06.부대공" xfId="940"/>
    <cellStyle name="ℓ_Book2_인월중군소하천_운암동수량최종_06.부대공_06.부대공_09-부대공" xfId="941"/>
    <cellStyle name="ℓ_Book2_인월중군소하천_운암동수량최종_06.부대공_07-부대공" xfId="942"/>
    <cellStyle name="ℓ_Book2_인월중군소하천_운암동수량최종_06.부대공_07-부대공_09-부대공" xfId="943"/>
    <cellStyle name="ℓ_Book2_인월중군소하천_운암동수량최종_09-부대공" xfId="944"/>
    <cellStyle name="ℓ_Book2_인월중군소하천_운암동수량최종_계단" xfId="945"/>
    <cellStyle name="ℓ_Book2_인월중군소하천_운암동수량최종_기계공고수량최종" xfId="946"/>
    <cellStyle name="ℓ_Book2_인월중군소하천_운암동수량최종_기계공고수량최종_02-옹벽공" xfId="947"/>
    <cellStyle name="ℓ_Book2_인월중군소하천_운암동수량최종_기계공고수량최종_03.옹벽공" xfId="948"/>
    <cellStyle name="ℓ_Book2_인월중군소하천_운암동수량최종_기계공고수량최종_06.부대공" xfId="949"/>
    <cellStyle name="ℓ_Book2_인월중군소하천_운암동수량최종_기계공고수량최종_06.부대공_09-부대공" xfId="950"/>
    <cellStyle name="ℓ_Book2_인월중군소하천_운암동수량최종_기계공고수량최종_07-부대공" xfId="951"/>
    <cellStyle name="ℓ_Book2_인월중군소하천_운암동수량최종_기계공고수량최종_07-부대공_09-부대공" xfId="952"/>
    <cellStyle name="ℓ_Book4" xfId="953"/>
    <cellStyle name="ℓ_Book4_02-옹벽공" xfId="954"/>
    <cellStyle name="ℓ_Book4_03.옹벽공" xfId="955"/>
    <cellStyle name="ℓ_Book4_06.부대공" xfId="956"/>
    <cellStyle name="ℓ_Book4_06.부대공_09-부대공" xfId="957"/>
    <cellStyle name="ℓ_Book4_07-부대공" xfId="958"/>
    <cellStyle name="ℓ_Book4_07-부대공_09-부대공" xfId="959"/>
    <cellStyle name="ℓ_Book4_도로수량양식" xfId="960"/>
    <cellStyle name="ℓ_Book4_도로수량양식_02-옹벽공" xfId="961"/>
    <cellStyle name="ℓ_Book4_도로수량양식_03.옹벽공" xfId="962"/>
    <cellStyle name="ℓ_Book4_도로수량양식_06.부대공" xfId="963"/>
    <cellStyle name="ℓ_Book4_도로수량양식_06.부대공_09-부대공" xfId="964"/>
    <cellStyle name="ℓ_Book4_도로수량양식_07-부대공" xfId="965"/>
    <cellStyle name="ℓ_Book4_도로수량양식_07-부대공_09-부대공" xfId="966"/>
    <cellStyle name="ℓ_Book4_도로수량양식_운암동수량최종" xfId="967"/>
    <cellStyle name="ℓ_Book4_도로수량양식_운암동수량최종_06.부대공" xfId="968"/>
    <cellStyle name="ℓ_Book4_도로수량양식_운암동수량최종_06.부대공_06.부대공" xfId="969"/>
    <cellStyle name="ℓ_Book4_도로수량양식_운암동수량최종_06.부대공_06.부대공_09-부대공" xfId="970"/>
    <cellStyle name="ℓ_Book4_도로수량양식_운암동수량최종_06.부대공_07-부대공" xfId="971"/>
    <cellStyle name="ℓ_Book4_도로수량양식_운암동수량최종_06.부대공_07-부대공_09-부대공" xfId="972"/>
    <cellStyle name="ℓ_Book4_도로수량양식_운암동수량최종_09-부대공" xfId="973"/>
    <cellStyle name="ℓ_Book4_도로수량양식_운암동수량최종_계단" xfId="974"/>
    <cellStyle name="ℓ_Book4_도로수량양식_운암동수량최종_기계공고수량최종" xfId="975"/>
    <cellStyle name="ℓ_Book4_도로수량양식_운암동수량최종_기계공고수량최종_02-옹벽공" xfId="976"/>
    <cellStyle name="ℓ_Book4_도로수량양식_운암동수량최종_기계공고수량최종_03.옹벽공" xfId="977"/>
    <cellStyle name="ℓ_Book4_도로수량양식_운암동수량최종_기계공고수량최종_06.부대공" xfId="978"/>
    <cellStyle name="ℓ_Book4_도로수량양식_운암동수량최종_기계공고수량최종_06.부대공_09-부대공" xfId="979"/>
    <cellStyle name="ℓ_Book4_도로수량양식_운암동수량최종_기계공고수량최종_07-부대공" xfId="980"/>
    <cellStyle name="ℓ_Book4_도로수량양식_운암동수량최종_기계공고수량최종_07-부대공_09-부대공" xfId="981"/>
    <cellStyle name="ℓ_Book4_수량산출" xfId="982"/>
    <cellStyle name="ℓ_Book4_수량산출_02-옹벽공" xfId="983"/>
    <cellStyle name="ℓ_Book4_수량산출_03.옹벽공" xfId="984"/>
    <cellStyle name="ℓ_Book4_수량산출_06.부대공" xfId="985"/>
    <cellStyle name="ℓ_Book4_수량산출_06.부대공_09-부대공" xfId="986"/>
    <cellStyle name="ℓ_Book4_수량산출_07-부대공" xfId="987"/>
    <cellStyle name="ℓ_Book4_수량산출_07-부대공_09-부대공" xfId="988"/>
    <cellStyle name="ℓ_Book4_수량산출_운암동수량최종" xfId="989"/>
    <cellStyle name="ℓ_Book4_수량산출_운암동수량최종_06.부대공" xfId="990"/>
    <cellStyle name="ℓ_Book4_수량산출_운암동수량최종_06.부대공_06.부대공" xfId="991"/>
    <cellStyle name="ℓ_Book4_수량산출_운암동수량최종_06.부대공_06.부대공_09-부대공" xfId="992"/>
    <cellStyle name="ℓ_Book4_수량산출_운암동수량최종_06.부대공_07-부대공" xfId="993"/>
    <cellStyle name="ℓ_Book4_수량산출_운암동수량최종_06.부대공_07-부대공_09-부대공" xfId="994"/>
    <cellStyle name="ℓ_Book4_수량산출_운암동수량최종_09-부대공" xfId="995"/>
    <cellStyle name="ℓ_Book4_수량산출_운암동수량최종_계단" xfId="996"/>
    <cellStyle name="ℓ_Book4_수량산출_운암동수량최종_기계공고수량최종" xfId="997"/>
    <cellStyle name="ℓ_Book4_수량산출_운암동수량최종_기계공고수량최종_02-옹벽공" xfId="998"/>
    <cellStyle name="ℓ_Book4_수량산출_운암동수량최종_기계공고수량최종_03.옹벽공" xfId="999"/>
    <cellStyle name="ℓ_Book4_수량산출_운암동수량최종_기계공고수량최종_06.부대공" xfId="1000"/>
    <cellStyle name="ℓ_Book4_수량산출_운암동수량최종_기계공고수량최종_06.부대공_09-부대공" xfId="1001"/>
    <cellStyle name="ℓ_Book4_수량산출_운암동수량최종_기계공고수량최종_07-부대공" xfId="1002"/>
    <cellStyle name="ℓ_Book4_수량산출_운암동수량최종_기계공고수량최종_07-부대공_09-부대공" xfId="1003"/>
    <cellStyle name="ℓ_Book4_운암동수량최종" xfId="1004"/>
    <cellStyle name="ℓ_Book4_운암동수량최종_06.부대공" xfId="1005"/>
    <cellStyle name="ℓ_Book4_운암동수량최종_06.부대공_06.부대공" xfId="1006"/>
    <cellStyle name="ℓ_Book4_운암동수량최종_06.부대공_06.부대공_09-부대공" xfId="1007"/>
    <cellStyle name="ℓ_Book4_운암동수량최종_06.부대공_07-부대공" xfId="1008"/>
    <cellStyle name="ℓ_Book4_운암동수량최종_06.부대공_07-부대공_09-부대공" xfId="1009"/>
    <cellStyle name="ℓ_Book4_운암동수량최종_09-부대공" xfId="1010"/>
    <cellStyle name="ℓ_Book4_운암동수량최종_계단" xfId="1011"/>
    <cellStyle name="ℓ_Book4_운암동수량최종_기계공고수량최종" xfId="1012"/>
    <cellStyle name="ℓ_Book4_운암동수량최종_기계공고수량최종_02-옹벽공" xfId="1013"/>
    <cellStyle name="ℓ_Book4_운암동수량최종_기계공고수량최종_03.옹벽공" xfId="1014"/>
    <cellStyle name="ℓ_Book4_운암동수량최종_기계공고수량최종_06.부대공" xfId="1015"/>
    <cellStyle name="ℓ_Book4_운암동수량최종_기계공고수량최종_06.부대공_09-부대공" xfId="1016"/>
    <cellStyle name="ℓ_Book4_운암동수량최종_기계공고수량최종_07-부대공" xfId="1017"/>
    <cellStyle name="ℓ_Book4_운암동수량최종_기계공고수량최종_07-부대공_09-부대공" xfId="1018"/>
    <cellStyle name="ℓ_Book4_인월중군소하천" xfId="1019"/>
    <cellStyle name="ℓ_Book4_인월중군소하천_02-옹벽공" xfId="1020"/>
    <cellStyle name="ℓ_Book4_인월중군소하천_03.옹벽공" xfId="1021"/>
    <cellStyle name="ℓ_Book4_인월중군소하천_06.부대공" xfId="1022"/>
    <cellStyle name="ℓ_Book4_인월중군소하천_06.부대공_09-부대공" xfId="1023"/>
    <cellStyle name="ℓ_Book4_인월중군소하천_07-부대공" xfId="1024"/>
    <cellStyle name="ℓ_Book4_인월중군소하천_07-부대공_09-부대공" xfId="1025"/>
    <cellStyle name="ℓ_Book4_인월중군소하천_운암동수량최종" xfId="1026"/>
    <cellStyle name="ℓ_Book4_인월중군소하천_운암동수량최종_06.부대공" xfId="1027"/>
    <cellStyle name="ℓ_Book4_인월중군소하천_운암동수량최종_06.부대공_06.부대공" xfId="1028"/>
    <cellStyle name="ℓ_Book4_인월중군소하천_운암동수량최종_06.부대공_06.부대공_09-부대공" xfId="1029"/>
    <cellStyle name="ℓ_Book4_인월중군소하천_운암동수량최종_06.부대공_07-부대공" xfId="1030"/>
    <cellStyle name="ℓ_Book4_인월중군소하천_운암동수량최종_06.부대공_07-부대공_09-부대공" xfId="1031"/>
    <cellStyle name="ℓ_Book4_인월중군소하천_운암동수량최종_09-부대공" xfId="1032"/>
    <cellStyle name="ℓ_Book4_인월중군소하천_운암동수량최종_계단" xfId="1033"/>
    <cellStyle name="ℓ_Book4_인월중군소하천_운암동수량최종_기계공고수량최종" xfId="1034"/>
    <cellStyle name="ℓ_Book4_인월중군소하천_운암동수량최종_기계공고수량최종_02-옹벽공" xfId="1035"/>
    <cellStyle name="ℓ_Book4_인월중군소하천_운암동수량최종_기계공고수량최종_03.옹벽공" xfId="1036"/>
    <cellStyle name="ℓ_Book4_인월중군소하천_운암동수량최종_기계공고수량최종_06.부대공" xfId="1037"/>
    <cellStyle name="ℓ_Book4_인월중군소하천_운암동수량최종_기계공고수량최종_06.부대공_09-부대공" xfId="1038"/>
    <cellStyle name="ℓ_Book4_인월중군소하천_운암동수량최종_기계공고수량최종_07-부대공" xfId="1039"/>
    <cellStyle name="ℓ_Book4_인월중군소하천_운암동수량최종_기계공고수량최종_07-부대공_09-부대공" xfId="1040"/>
    <cellStyle name="ℓ_곰소수량-포장산출" xfId="1041"/>
    <cellStyle name="ℓ_다목적운동장" xfId="1042"/>
    <cellStyle name="ℓ_봉덕-선운간수량" xfId="1043"/>
    <cellStyle name="ℓ_수량전체" xfId="1044"/>
    <cellStyle name="ℓ_수량전체_02-옹벽공" xfId="1045"/>
    <cellStyle name="ℓ_수량전체_03.옹벽공" xfId="1046"/>
    <cellStyle name="ℓ_수량전체_06.부대공" xfId="1047"/>
    <cellStyle name="ℓ_수량전체_06.부대공_09-부대공" xfId="1048"/>
    <cellStyle name="ℓ_수량전체_07-부대공" xfId="1049"/>
    <cellStyle name="ℓ_수량전체_07-부대공_09-부대공" xfId="1050"/>
    <cellStyle name="ℓ_수량전체_도로수량양식" xfId="1051"/>
    <cellStyle name="ℓ_수량전체_도로수량양식_02-옹벽공" xfId="1052"/>
    <cellStyle name="ℓ_수량전체_도로수량양식_03.옹벽공" xfId="1053"/>
    <cellStyle name="ℓ_수량전체_도로수량양식_06.부대공" xfId="1054"/>
    <cellStyle name="ℓ_수량전체_도로수량양식_06.부대공_09-부대공" xfId="1055"/>
    <cellStyle name="ℓ_수량전체_도로수량양식_07-부대공" xfId="1056"/>
    <cellStyle name="ℓ_수량전체_도로수량양식_07-부대공_09-부대공" xfId="1057"/>
    <cellStyle name="ℓ_수량전체_도로수량양식_운암동수량최종" xfId="1058"/>
    <cellStyle name="ℓ_수량전체_도로수량양식_운암동수량최종_06.부대공" xfId="1059"/>
    <cellStyle name="ℓ_수량전체_도로수량양식_운암동수량최종_06.부대공_06.부대공" xfId="1060"/>
    <cellStyle name="ℓ_수량전체_도로수량양식_운암동수량최종_06.부대공_06.부대공_09-부대공" xfId="1061"/>
    <cellStyle name="ℓ_수량전체_도로수량양식_운암동수량최종_06.부대공_07-부대공" xfId="1062"/>
    <cellStyle name="ℓ_수량전체_도로수량양식_운암동수량최종_06.부대공_07-부대공_09-부대공" xfId="1063"/>
    <cellStyle name="ℓ_수량전체_도로수량양식_운암동수량최종_09-부대공" xfId="1064"/>
    <cellStyle name="ℓ_수량전체_도로수량양식_운암동수량최종_계단" xfId="1065"/>
    <cellStyle name="ℓ_수량전체_도로수량양식_운암동수량최종_기계공고수량최종" xfId="1066"/>
    <cellStyle name="ℓ_수량전체_도로수량양식_운암동수량최종_기계공고수량최종_02-옹벽공" xfId="1067"/>
    <cellStyle name="ℓ_수량전체_도로수량양식_운암동수량최종_기계공고수량최종_03.옹벽공" xfId="1068"/>
    <cellStyle name="ℓ_수량전체_도로수량양식_운암동수량최종_기계공고수량최종_06.부대공" xfId="1069"/>
    <cellStyle name="ℓ_수량전체_도로수량양식_운암동수량최종_기계공고수량최종_06.부대공_09-부대공" xfId="1070"/>
    <cellStyle name="ℓ_수량전체_도로수량양식_운암동수량최종_기계공고수량최종_07-부대공" xfId="1071"/>
    <cellStyle name="ℓ_수량전체_도로수량양식_운암동수량최종_기계공고수량최종_07-부대공_09-부대공" xfId="1072"/>
    <cellStyle name="ℓ_수량전체_수량산출" xfId="1073"/>
    <cellStyle name="ℓ_수량전체_수량산출_02-옹벽공" xfId="1074"/>
    <cellStyle name="ℓ_수량전체_수량산출_03.옹벽공" xfId="1075"/>
    <cellStyle name="ℓ_수량전체_수량산출_06.부대공" xfId="1076"/>
    <cellStyle name="ℓ_수량전체_수량산출_06.부대공_09-부대공" xfId="1077"/>
    <cellStyle name="ℓ_수량전체_수량산출_07-부대공" xfId="1078"/>
    <cellStyle name="ℓ_수량전체_수량산출_07-부대공_09-부대공" xfId="1079"/>
    <cellStyle name="ℓ_수량전체_수량산출_운암동수량최종" xfId="1080"/>
    <cellStyle name="ℓ_수량전체_수량산출_운암동수량최종_06.부대공" xfId="1081"/>
    <cellStyle name="ℓ_수량전체_수량산출_운암동수량최종_06.부대공_06.부대공" xfId="1082"/>
    <cellStyle name="ℓ_수량전체_수량산출_운암동수량최종_06.부대공_06.부대공_09-부대공" xfId="1083"/>
    <cellStyle name="ℓ_수량전체_수량산출_운암동수량최종_06.부대공_07-부대공" xfId="1084"/>
    <cellStyle name="ℓ_수량전체_수량산출_운암동수량최종_06.부대공_07-부대공_09-부대공" xfId="1085"/>
    <cellStyle name="ℓ_수량전체_수량산출_운암동수량최종_09-부대공" xfId="1086"/>
    <cellStyle name="ℓ_수량전체_수량산출_운암동수량최종_계단" xfId="1087"/>
    <cellStyle name="ℓ_수량전체_수량산출_운암동수량최종_기계공고수량최종" xfId="1088"/>
    <cellStyle name="ℓ_수량전체_수량산출_운암동수량최종_기계공고수량최종_02-옹벽공" xfId="1089"/>
    <cellStyle name="ℓ_수량전체_수량산출_운암동수량최종_기계공고수량최종_03.옹벽공" xfId="1090"/>
    <cellStyle name="ℓ_수량전체_수량산출_운암동수량최종_기계공고수량최종_06.부대공" xfId="1091"/>
    <cellStyle name="ℓ_수량전체_수량산출_운암동수량최종_기계공고수량최종_06.부대공_09-부대공" xfId="1092"/>
    <cellStyle name="ℓ_수량전체_수량산출_운암동수량최종_기계공고수량최종_07-부대공" xfId="1093"/>
    <cellStyle name="ℓ_수량전체_수량산출_운암동수량최종_기계공고수량최종_07-부대공_09-부대공" xfId="1094"/>
    <cellStyle name="ℓ_수량전체_운암동수량최종" xfId="1095"/>
    <cellStyle name="ℓ_수량전체_운암동수량최종_06.부대공" xfId="1096"/>
    <cellStyle name="ℓ_수량전체_운암동수량최종_06.부대공_06.부대공" xfId="1097"/>
    <cellStyle name="ℓ_수량전체_운암동수량최종_06.부대공_06.부대공_09-부대공" xfId="1098"/>
    <cellStyle name="ℓ_수량전체_운암동수량최종_06.부대공_07-부대공" xfId="1099"/>
    <cellStyle name="ℓ_수량전체_운암동수량최종_06.부대공_07-부대공_09-부대공" xfId="1100"/>
    <cellStyle name="ℓ_수량전체_운암동수량최종_09-부대공" xfId="1101"/>
    <cellStyle name="ℓ_수량전체_운암동수량최종_계단" xfId="1102"/>
    <cellStyle name="ℓ_수량전체_운암동수량최종_기계공고수량최종" xfId="1103"/>
    <cellStyle name="ℓ_수량전체_운암동수량최종_기계공고수량최종_02-옹벽공" xfId="1104"/>
    <cellStyle name="ℓ_수량전체_운암동수량최종_기계공고수량최종_03.옹벽공" xfId="1105"/>
    <cellStyle name="ℓ_수량전체_운암동수량최종_기계공고수량최종_06.부대공" xfId="1106"/>
    <cellStyle name="ℓ_수량전체_운암동수량최종_기계공고수량최종_06.부대공_09-부대공" xfId="1107"/>
    <cellStyle name="ℓ_수량전체_운암동수량최종_기계공고수량최종_07-부대공" xfId="1108"/>
    <cellStyle name="ℓ_수량전체_운암동수량최종_기계공고수량최종_07-부대공_09-부대공" xfId="1109"/>
    <cellStyle name="ℓ_수량전체_인월중군소하천" xfId="1110"/>
    <cellStyle name="ℓ_수량전체_인월중군소하천_02-옹벽공" xfId="1111"/>
    <cellStyle name="ℓ_수량전체_인월중군소하천_03.옹벽공" xfId="1112"/>
    <cellStyle name="ℓ_수량전체_인월중군소하천_06.부대공" xfId="1113"/>
    <cellStyle name="ℓ_수량전체_인월중군소하천_06.부대공_09-부대공" xfId="1114"/>
    <cellStyle name="ℓ_수량전체_인월중군소하천_07-부대공" xfId="1115"/>
    <cellStyle name="ℓ_수량전체_인월중군소하천_07-부대공_09-부대공" xfId="1116"/>
    <cellStyle name="ℓ_수량전체_인월중군소하천_운암동수량최종" xfId="1117"/>
    <cellStyle name="ℓ_수량전체_인월중군소하천_운암동수량최종_06.부대공" xfId="1118"/>
    <cellStyle name="ℓ_수량전체_인월중군소하천_운암동수량최종_06.부대공_06.부대공" xfId="1119"/>
    <cellStyle name="ℓ_수량전체_인월중군소하천_운암동수량최종_06.부대공_06.부대공_09-부대공" xfId="1120"/>
    <cellStyle name="ℓ_수량전체_인월중군소하천_운암동수량최종_06.부대공_07-부대공" xfId="1121"/>
    <cellStyle name="ℓ_수량전체_인월중군소하천_운암동수량최종_06.부대공_07-부대공_09-부대공" xfId="1122"/>
    <cellStyle name="ℓ_수량전체_인월중군소하천_운암동수량최종_09-부대공" xfId="1123"/>
    <cellStyle name="ℓ_수량전체_인월중군소하천_운암동수량최종_계단" xfId="1124"/>
    <cellStyle name="ℓ_수량전체_인월중군소하천_운암동수량최종_기계공고수량최종" xfId="1125"/>
    <cellStyle name="ℓ_수량전체_인월중군소하천_운암동수량최종_기계공고수량최종_02-옹벽공" xfId="1126"/>
    <cellStyle name="ℓ_수량전체_인월중군소하천_운암동수량최종_기계공고수량최종_03.옹벽공" xfId="1127"/>
    <cellStyle name="ℓ_수량전체_인월중군소하천_운암동수량최종_기계공고수량최종_06.부대공" xfId="1128"/>
    <cellStyle name="ℓ_수량전체_인월중군소하천_운암동수량최종_기계공고수량최종_06.부대공_09-부대공" xfId="1129"/>
    <cellStyle name="ℓ_수량전체_인월중군소하천_운암동수량최종_기계공고수량최종_07-부대공" xfId="1130"/>
    <cellStyle name="ℓ_수량전체_인월중군소하천_운암동수량최종_기계공고수량최종_07-부대공_09-부대공" xfId="1131"/>
    <cellStyle name="ℓ_작업(수량)" xfId="1132"/>
    <cellStyle name="ℓ_중군소하천(최종)" xfId="1133"/>
    <cellStyle name="M" xfId="1134"/>
    <cellStyle name="M_Boo2" xfId="1135"/>
    <cellStyle name="M_Boo2_02-옹벽공" xfId="1136"/>
    <cellStyle name="M_Boo2_03.옹벽공" xfId="1137"/>
    <cellStyle name="M_Boo2_06.부대공" xfId="1138"/>
    <cellStyle name="M_Boo2_06.부대공_09-부대공" xfId="1139"/>
    <cellStyle name="M_Boo2_07-부대공" xfId="1140"/>
    <cellStyle name="M_Boo2_07-부대공_09-부대공" xfId="1141"/>
    <cellStyle name="M_Boo2_도로수량양식" xfId="1142"/>
    <cellStyle name="M_Boo2_도로수량양식_02-옹벽공" xfId="1143"/>
    <cellStyle name="M_Boo2_도로수량양식_03.옹벽공" xfId="1144"/>
    <cellStyle name="M_Boo2_도로수량양식_06.부대공" xfId="1145"/>
    <cellStyle name="M_Boo2_도로수량양식_06.부대공_09-부대공" xfId="1146"/>
    <cellStyle name="M_Boo2_도로수량양식_07-부대공" xfId="1147"/>
    <cellStyle name="M_Boo2_도로수량양식_07-부대공_09-부대공" xfId="1148"/>
    <cellStyle name="M_Boo2_도로수량양식_운암동수량최종" xfId="1149"/>
    <cellStyle name="M_Boo2_도로수량양식_운암동수량최종_06.부대공" xfId="1150"/>
    <cellStyle name="M_Boo2_도로수량양식_운암동수량최종_06.부대공_06.부대공" xfId="1151"/>
    <cellStyle name="M_Boo2_도로수량양식_운암동수량최종_06.부대공_06.부대공_09-부대공" xfId="1152"/>
    <cellStyle name="M_Boo2_도로수량양식_운암동수량최종_06.부대공_07-부대공" xfId="1153"/>
    <cellStyle name="M_Boo2_도로수량양식_운암동수량최종_06.부대공_07-부대공_09-부대공" xfId="1154"/>
    <cellStyle name="M_Boo2_도로수량양식_운암동수량최종_09-부대공" xfId="1155"/>
    <cellStyle name="M_Boo2_도로수량양식_운암동수량최종_계단" xfId="1156"/>
    <cellStyle name="M_Boo2_도로수량양식_운암동수량최종_기계공고수량최종" xfId="1157"/>
    <cellStyle name="M_Boo2_도로수량양식_운암동수량최종_기계공고수량최종_02-옹벽공" xfId="1158"/>
    <cellStyle name="M_Boo2_도로수량양식_운암동수량최종_기계공고수량최종_03.옹벽공" xfId="1159"/>
    <cellStyle name="M_Boo2_도로수량양식_운암동수량최종_기계공고수량최종_06.부대공" xfId="1160"/>
    <cellStyle name="M_Boo2_도로수량양식_운암동수량최종_기계공고수량최종_06.부대공_09-부대공" xfId="1161"/>
    <cellStyle name="M_Boo2_도로수량양식_운암동수량최종_기계공고수량최종_07-부대공" xfId="1162"/>
    <cellStyle name="M_Boo2_도로수량양식_운암동수량최종_기계공고수량최종_07-부대공_09-부대공" xfId="1163"/>
    <cellStyle name="M_Boo2_수량산출" xfId="1164"/>
    <cellStyle name="M_Boo2_수량산출_02-옹벽공" xfId="1165"/>
    <cellStyle name="M_Boo2_수량산출_03.옹벽공" xfId="1166"/>
    <cellStyle name="M_Boo2_수량산출_06.부대공" xfId="1167"/>
    <cellStyle name="M_Boo2_수량산출_06.부대공_09-부대공" xfId="1168"/>
    <cellStyle name="M_Boo2_수량산출_07-부대공" xfId="1169"/>
    <cellStyle name="M_Boo2_수량산출_07-부대공_09-부대공" xfId="1170"/>
    <cellStyle name="M_Boo2_수량산출_운암동수량최종" xfId="1171"/>
    <cellStyle name="M_Boo2_수량산출_운암동수량최종_06.부대공" xfId="1172"/>
    <cellStyle name="M_Boo2_수량산출_운암동수량최종_06.부대공_06.부대공" xfId="1173"/>
    <cellStyle name="M_Boo2_수량산출_운암동수량최종_06.부대공_06.부대공_09-부대공" xfId="1174"/>
    <cellStyle name="M_Boo2_수량산출_운암동수량최종_06.부대공_07-부대공" xfId="1175"/>
    <cellStyle name="M_Boo2_수량산출_운암동수량최종_06.부대공_07-부대공_09-부대공" xfId="1176"/>
    <cellStyle name="M_Boo2_수량산출_운암동수량최종_09-부대공" xfId="1177"/>
    <cellStyle name="M_Boo2_수량산출_운암동수량최종_계단" xfId="1178"/>
    <cellStyle name="M_Boo2_수량산출_운암동수량최종_기계공고수량최종" xfId="1179"/>
    <cellStyle name="M_Boo2_수량산출_운암동수량최종_기계공고수량최종_02-옹벽공" xfId="1180"/>
    <cellStyle name="M_Boo2_수량산출_운암동수량최종_기계공고수량최종_03.옹벽공" xfId="1181"/>
    <cellStyle name="M_Boo2_수량산출_운암동수량최종_기계공고수량최종_06.부대공" xfId="1182"/>
    <cellStyle name="M_Boo2_수량산출_운암동수량최종_기계공고수량최종_06.부대공_09-부대공" xfId="1183"/>
    <cellStyle name="M_Boo2_수량산출_운암동수량최종_기계공고수량최종_07-부대공" xfId="1184"/>
    <cellStyle name="M_Boo2_수량산출_운암동수량최종_기계공고수량최종_07-부대공_09-부대공" xfId="1185"/>
    <cellStyle name="M_Boo2_운암동수량최종" xfId="1186"/>
    <cellStyle name="M_Boo2_운암동수량최종_06.부대공" xfId="1187"/>
    <cellStyle name="M_Boo2_운암동수량최종_06.부대공_06.부대공" xfId="1188"/>
    <cellStyle name="M_Boo2_운암동수량최종_06.부대공_06.부대공_09-부대공" xfId="1189"/>
    <cellStyle name="M_Boo2_운암동수량최종_06.부대공_07-부대공" xfId="1190"/>
    <cellStyle name="M_Boo2_운암동수량최종_06.부대공_07-부대공_09-부대공" xfId="1191"/>
    <cellStyle name="M_Boo2_운암동수량최종_09-부대공" xfId="1192"/>
    <cellStyle name="M_Boo2_운암동수량최종_계단" xfId="1193"/>
    <cellStyle name="M_Boo2_운암동수량최종_기계공고수량최종" xfId="1194"/>
    <cellStyle name="M_Boo2_운암동수량최종_기계공고수량최종_02-옹벽공" xfId="1195"/>
    <cellStyle name="M_Boo2_운암동수량최종_기계공고수량최종_03.옹벽공" xfId="1196"/>
    <cellStyle name="M_Boo2_운암동수량최종_기계공고수량최종_06.부대공" xfId="1197"/>
    <cellStyle name="M_Boo2_운암동수량최종_기계공고수량최종_06.부대공_09-부대공" xfId="1198"/>
    <cellStyle name="M_Boo2_운암동수량최종_기계공고수량최종_07-부대공" xfId="1199"/>
    <cellStyle name="M_Boo2_운암동수량최종_기계공고수량최종_07-부대공_09-부대공" xfId="1200"/>
    <cellStyle name="M_Boo2_인월중군소하천" xfId="1201"/>
    <cellStyle name="M_Boo2_인월중군소하천_02-옹벽공" xfId="1202"/>
    <cellStyle name="M_Boo2_인월중군소하천_03.옹벽공" xfId="1203"/>
    <cellStyle name="M_Boo2_인월중군소하천_06.부대공" xfId="1204"/>
    <cellStyle name="M_Boo2_인월중군소하천_06.부대공_09-부대공" xfId="1205"/>
    <cellStyle name="M_Boo2_인월중군소하천_07-부대공" xfId="1206"/>
    <cellStyle name="M_Boo2_인월중군소하천_07-부대공_09-부대공" xfId="1207"/>
    <cellStyle name="M_Boo2_인월중군소하천_운암동수량최종" xfId="1208"/>
    <cellStyle name="M_Boo2_인월중군소하천_운암동수량최종_06.부대공" xfId="1209"/>
    <cellStyle name="M_Boo2_인월중군소하천_운암동수량최종_06.부대공_06.부대공" xfId="1210"/>
    <cellStyle name="M_Boo2_인월중군소하천_운암동수량최종_06.부대공_06.부대공_09-부대공" xfId="1211"/>
    <cellStyle name="M_Boo2_인월중군소하천_운암동수량최종_06.부대공_07-부대공" xfId="1212"/>
    <cellStyle name="M_Boo2_인월중군소하천_운암동수량최종_06.부대공_07-부대공_09-부대공" xfId="1213"/>
    <cellStyle name="M_Boo2_인월중군소하천_운암동수량최종_09-부대공" xfId="1214"/>
    <cellStyle name="M_Boo2_인월중군소하천_운암동수량최종_계단" xfId="1215"/>
    <cellStyle name="M_Boo2_인월중군소하천_운암동수량최종_기계공고수량최종" xfId="1216"/>
    <cellStyle name="M_Boo2_인월중군소하천_운암동수량최종_기계공고수량최종_02-옹벽공" xfId="1217"/>
    <cellStyle name="M_Boo2_인월중군소하천_운암동수량최종_기계공고수량최종_03.옹벽공" xfId="1218"/>
    <cellStyle name="M_Boo2_인월중군소하천_운암동수량최종_기계공고수량최종_06.부대공" xfId="1219"/>
    <cellStyle name="M_Boo2_인월중군소하천_운암동수량최종_기계공고수량최종_06.부대공_09-부대공" xfId="1220"/>
    <cellStyle name="M_Boo2_인월중군소하천_운암동수량최종_기계공고수량최종_07-부대공" xfId="1221"/>
    <cellStyle name="M_Boo2_인월중군소하천_운암동수량최종_기계공고수량최종_07-부대공_09-부대공" xfId="1222"/>
    <cellStyle name="M_Book2" xfId="1223"/>
    <cellStyle name="M_Book2_02-옹벽공" xfId="1224"/>
    <cellStyle name="M_Book2_03.옹벽공" xfId="1225"/>
    <cellStyle name="M_Book2_06.부대공" xfId="1226"/>
    <cellStyle name="M_Book2_06.부대공_09-부대공" xfId="1227"/>
    <cellStyle name="M_Book2_07-부대공" xfId="1228"/>
    <cellStyle name="M_Book2_07-부대공_09-부대공" xfId="1229"/>
    <cellStyle name="M_Book2_도로수량양식" xfId="1230"/>
    <cellStyle name="M_Book2_도로수량양식_02-옹벽공" xfId="1231"/>
    <cellStyle name="M_Book2_도로수량양식_03.옹벽공" xfId="1232"/>
    <cellStyle name="M_Book2_도로수량양식_06.부대공" xfId="1233"/>
    <cellStyle name="M_Book2_도로수량양식_06.부대공_09-부대공" xfId="1234"/>
    <cellStyle name="M_Book2_도로수량양식_07-부대공" xfId="1235"/>
    <cellStyle name="M_Book2_도로수량양식_07-부대공_09-부대공" xfId="1236"/>
    <cellStyle name="M_Book2_도로수량양식_운암동수량최종" xfId="1237"/>
    <cellStyle name="M_Book2_도로수량양식_운암동수량최종_06.부대공" xfId="1238"/>
    <cellStyle name="M_Book2_도로수량양식_운암동수량최종_06.부대공_06.부대공" xfId="1239"/>
    <cellStyle name="M_Book2_도로수량양식_운암동수량최종_06.부대공_06.부대공_09-부대공" xfId="1240"/>
    <cellStyle name="M_Book2_도로수량양식_운암동수량최종_06.부대공_07-부대공" xfId="1241"/>
    <cellStyle name="M_Book2_도로수량양식_운암동수량최종_06.부대공_07-부대공_09-부대공" xfId="1242"/>
    <cellStyle name="M_Book2_도로수량양식_운암동수량최종_09-부대공" xfId="1243"/>
    <cellStyle name="M_Book2_도로수량양식_운암동수량최종_계단" xfId="1244"/>
    <cellStyle name="M_Book2_도로수량양식_운암동수량최종_기계공고수량최종" xfId="1245"/>
    <cellStyle name="M_Book2_도로수량양식_운암동수량최종_기계공고수량최종_02-옹벽공" xfId="1246"/>
    <cellStyle name="M_Book2_도로수량양식_운암동수량최종_기계공고수량최종_03.옹벽공" xfId="1247"/>
    <cellStyle name="M_Book2_도로수량양식_운암동수량최종_기계공고수량최종_06.부대공" xfId="1248"/>
    <cellStyle name="M_Book2_도로수량양식_운암동수량최종_기계공고수량최종_06.부대공_09-부대공" xfId="1249"/>
    <cellStyle name="M_Book2_도로수량양식_운암동수량최종_기계공고수량최종_07-부대공" xfId="1250"/>
    <cellStyle name="M_Book2_도로수량양식_운암동수량최종_기계공고수량최종_07-부대공_09-부대공" xfId="1251"/>
    <cellStyle name="M_Book2_수량산출" xfId="1252"/>
    <cellStyle name="M_Book2_수량산출_02-옹벽공" xfId="1253"/>
    <cellStyle name="M_Book2_수량산출_03.옹벽공" xfId="1254"/>
    <cellStyle name="M_Book2_수량산출_06.부대공" xfId="1255"/>
    <cellStyle name="M_Book2_수량산출_06.부대공_09-부대공" xfId="1256"/>
    <cellStyle name="M_Book2_수량산출_07-부대공" xfId="1257"/>
    <cellStyle name="M_Book2_수량산출_07-부대공_09-부대공" xfId="1258"/>
    <cellStyle name="M_Book2_수량산출_운암동수량최종" xfId="1259"/>
    <cellStyle name="M_Book2_수량산출_운암동수량최종_06.부대공" xfId="1260"/>
    <cellStyle name="M_Book2_수량산출_운암동수량최종_06.부대공_06.부대공" xfId="1261"/>
    <cellStyle name="M_Book2_수량산출_운암동수량최종_06.부대공_06.부대공_09-부대공" xfId="1262"/>
    <cellStyle name="M_Book2_수량산출_운암동수량최종_06.부대공_07-부대공" xfId="1263"/>
    <cellStyle name="M_Book2_수량산출_운암동수량최종_06.부대공_07-부대공_09-부대공" xfId="1264"/>
    <cellStyle name="M_Book2_수량산출_운암동수량최종_09-부대공" xfId="1265"/>
    <cellStyle name="M_Book2_수량산출_운암동수량최종_계단" xfId="1266"/>
    <cellStyle name="M_Book2_수량산출_운암동수량최종_기계공고수량최종" xfId="1267"/>
    <cellStyle name="M_Book2_수량산출_운암동수량최종_기계공고수량최종_02-옹벽공" xfId="1268"/>
    <cellStyle name="M_Book2_수량산출_운암동수량최종_기계공고수량최종_03.옹벽공" xfId="1269"/>
    <cellStyle name="M_Book2_수량산출_운암동수량최종_기계공고수량최종_06.부대공" xfId="1270"/>
    <cellStyle name="M_Book2_수량산출_운암동수량최종_기계공고수량최종_06.부대공_09-부대공" xfId="1271"/>
    <cellStyle name="M_Book2_수량산출_운암동수량최종_기계공고수량최종_07-부대공" xfId="1272"/>
    <cellStyle name="M_Book2_수량산출_운암동수량최종_기계공고수량최종_07-부대공_09-부대공" xfId="1273"/>
    <cellStyle name="M_Book2_운암동수량최종" xfId="1274"/>
    <cellStyle name="M_Book2_운암동수량최종_06.부대공" xfId="1275"/>
    <cellStyle name="M_Book2_운암동수량최종_06.부대공_06.부대공" xfId="1276"/>
    <cellStyle name="M_Book2_운암동수량최종_06.부대공_06.부대공_09-부대공" xfId="1277"/>
    <cellStyle name="M_Book2_운암동수량최종_06.부대공_07-부대공" xfId="1278"/>
    <cellStyle name="M_Book2_운암동수량최종_06.부대공_07-부대공_09-부대공" xfId="1279"/>
    <cellStyle name="M_Book2_운암동수량최종_09-부대공" xfId="1280"/>
    <cellStyle name="M_Book2_운암동수량최종_계단" xfId="1281"/>
    <cellStyle name="M_Book2_운암동수량최종_기계공고수량최종" xfId="1282"/>
    <cellStyle name="M_Book2_운암동수량최종_기계공고수량최종_02-옹벽공" xfId="1283"/>
    <cellStyle name="M_Book2_운암동수량최종_기계공고수량최종_03.옹벽공" xfId="1284"/>
    <cellStyle name="M_Book2_운암동수량최종_기계공고수량최종_06.부대공" xfId="1285"/>
    <cellStyle name="M_Book2_운암동수량최종_기계공고수량최종_06.부대공_09-부대공" xfId="1286"/>
    <cellStyle name="M_Book2_운암동수량최종_기계공고수량최종_07-부대공" xfId="1287"/>
    <cellStyle name="M_Book2_운암동수량최종_기계공고수량최종_07-부대공_09-부대공" xfId="1288"/>
    <cellStyle name="M_Book2_인월중군소하천" xfId="1289"/>
    <cellStyle name="M_Book2_인월중군소하천_02-옹벽공" xfId="1290"/>
    <cellStyle name="M_Book2_인월중군소하천_03.옹벽공" xfId="1291"/>
    <cellStyle name="M_Book2_인월중군소하천_06.부대공" xfId="1292"/>
    <cellStyle name="M_Book2_인월중군소하천_06.부대공_09-부대공" xfId="1293"/>
    <cellStyle name="M_Book2_인월중군소하천_07-부대공" xfId="1294"/>
    <cellStyle name="M_Book2_인월중군소하천_07-부대공_09-부대공" xfId="1295"/>
    <cellStyle name="M_Book2_인월중군소하천_운암동수량최종" xfId="1296"/>
    <cellStyle name="M_Book2_인월중군소하천_운암동수량최종_06.부대공" xfId="1297"/>
    <cellStyle name="M_Book2_인월중군소하천_운암동수량최종_06.부대공_06.부대공" xfId="1298"/>
    <cellStyle name="M_Book2_인월중군소하천_운암동수량최종_06.부대공_06.부대공_09-부대공" xfId="1299"/>
    <cellStyle name="M_Book2_인월중군소하천_운암동수량최종_06.부대공_07-부대공" xfId="1300"/>
    <cellStyle name="M_Book2_인월중군소하천_운암동수량최종_06.부대공_07-부대공_09-부대공" xfId="1301"/>
    <cellStyle name="M_Book2_인월중군소하천_운암동수량최종_09-부대공" xfId="1302"/>
    <cellStyle name="M_Book2_인월중군소하천_운암동수량최종_계단" xfId="1303"/>
    <cellStyle name="M_Book2_인월중군소하천_운암동수량최종_기계공고수량최종" xfId="1304"/>
    <cellStyle name="M_Book2_인월중군소하천_운암동수량최종_기계공고수량최종_02-옹벽공" xfId="1305"/>
    <cellStyle name="M_Book2_인월중군소하천_운암동수량최종_기계공고수량최종_03.옹벽공" xfId="1306"/>
    <cellStyle name="M_Book2_인월중군소하천_운암동수량최종_기계공고수량최종_06.부대공" xfId="1307"/>
    <cellStyle name="M_Book2_인월중군소하천_운암동수량최종_기계공고수량최종_06.부대공_09-부대공" xfId="1308"/>
    <cellStyle name="M_Book2_인월중군소하천_운암동수량최종_기계공고수량최종_07-부대공" xfId="1309"/>
    <cellStyle name="M_Book2_인월중군소하천_운암동수량최종_기계공고수량최종_07-부대공_09-부대공" xfId="1310"/>
    <cellStyle name="M_Book4" xfId="1311"/>
    <cellStyle name="M_Book4_02-옹벽공" xfId="1312"/>
    <cellStyle name="M_Book4_03.옹벽공" xfId="1313"/>
    <cellStyle name="M_Book4_06.부대공" xfId="1314"/>
    <cellStyle name="M_Book4_06.부대공_09-부대공" xfId="1315"/>
    <cellStyle name="M_Book4_07-부대공" xfId="1316"/>
    <cellStyle name="M_Book4_07-부대공_09-부대공" xfId="1317"/>
    <cellStyle name="M_Book4_도로수량양식" xfId="1318"/>
    <cellStyle name="M_Book4_도로수량양식_02-옹벽공" xfId="1319"/>
    <cellStyle name="M_Book4_도로수량양식_03.옹벽공" xfId="1320"/>
    <cellStyle name="M_Book4_도로수량양식_06.부대공" xfId="1321"/>
    <cellStyle name="M_Book4_도로수량양식_06.부대공_09-부대공" xfId="1322"/>
    <cellStyle name="M_Book4_도로수량양식_07-부대공" xfId="1323"/>
    <cellStyle name="M_Book4_도로수량양식_07-부대공_09-부대공" xfId="1324"/>
    <cellStyle name="M_Book4_도로수량양식_운암동수량최종" xfId="1325"/>
    <cellStyle name="M_Book4_도로수량양식_운암동수량최종_06.부대공" xfId="1326"/>
    <cellStyle name="M_Book4_도로수량양식_운암동수량최종_06.부대공_06.부대공" xfId="1327"/>
    <cellStyle name="M_Book4_도로수량양식_운암동수량최종_06.부대공_06.부대공_09-부대공" xfId="1328"/>
    <cellStyle name="M_Book4_도로수량양식_운암동수량최종_06.부대공_07-부대공" xfId="1329"/>
    <cellStyle name="M_Book4_도로수량양식_운암동수량최종_06.부대공_07-부대공_09-부대공" xfId="1330"/>
    <cellStyle name="M_Book4_도로수량양식_운암동수량최종_09-부대공" xfId="1331"/>
    <cellStyle name="M_Book4_도로수량양식_운암동수량최종_계단" xfId="1332"/>
    <cellStyle name="M_Book4_도로수량양식_운암동수량최종_기계공고수량최종" xfId="1333"/>
    <cellStyle name="M_Book4_도로수량양식_운암동수량최종_기계공고수량최종_02-옹벽공" xfId="1334"/>
    <cellStyle name="M_Book4_도로수량양식_운암동수량최종_기계공고수량최종_03.옹벽공" xfId="1335"/>
    <cellStyle name="M_Book4_도로수량양식_운암동수량최종_기계공고수량최종_06.부대공" xfId="1336"/>
    <cellStyle name="M_Book4_도로수량양식_운암동수량최종_기계공고수량최종_06.부대공_09-부대공" xfId="1337"/>
    <cellStyle name="M_Book4_도로수량양식_운암동수량최종_기계공고수량최종_07-부대공" xfId="1338"/>
    <cellStyle name="M_Book4_도로수량양식_운암동수량최종_기계공고수량최종_07-부대공_09-부대공" xfId="1339"/>
    <cellStyle name="M_Book4_수량산출" xfId="1340"/>
    <cellStyle name="M_Book4_수량산출_02-옹벽공" xfId="1341"/>
    <cellStyle name="M_Book4_수량산출_03.옹벽공" xfId="1342"/>
    <cellStyle name="M_Book4_수량산출_06.부대공" xfId="1343"/>
    <cellStyle name="M_Book4_수량산출_06.부대공_09-부대공" xfId="1344"/>
    <cellStyle name="M_Book4_수량산출_07-부대공" xfId="1345"/>
    <cellStyle name="M_Book4_수량산출_07-부대공_09-부대공" xfId="1346"/>
    <cellStyle name="M_Book4_수량산출_운암동수량최종" xfId="1347"/>
    <cellStyle name="M_Book4_수량산출_운암동수량최종_06.부대공" xfId="1348"/>
    <cellStyle name="M_Book4_수량산출_운암동수량최종_06.부대공_06.부대공" xfId="1349"/>
    <cellStyle name="M_Book4_수량산출_운암동수량최종_06.부대공_06.부대공_09-부대공" xfId="1350"/>
    <cellStyle name="M_Book4_수량산출_운암동수량최종_06.부대공_07-부대공" xfId="1351"/>
    <cellStyle name="M_Book4_수량산출_운암동수량최종_06.부대공_07-부대공_09-부대공" xfId="1352"/>
    <cellStyle name="M_Book4_수량산출_운암동수량최종_09-부대공" xfId="1353"/>
    <cellStyle name="M_Book4_수량산출_운암동수량최종_계단" xfId="1354"/>
    <cellStyle name="M_Book4_수량산출_운암동수량최종_기계공고수량최종" xfId="1355"/>
    <cellStyle name="M_Book4_수량산출_운암동수량최종_기계공고수량최종_02-옹벽공" xfId="1356"/>
    <cellStyle name="M_Book4_수량산출_운암동수량최종_기계공고수량최종_03.옹벽공" xfId="1357"/>
    <cellStyle name="M_Book4_수량산출_운암동수량최종_기계공고수량최종_06.부대공" xfId="1358"/>
    <cellStyle name="M_Book4_수량산출_운암동수량최종_기계공고수량최종_06.부대공_09-부대공" xfId="1359"/>
    <cellStyle name="M_Book4_수량산출_운암동수량최종_기계공고수량최종_07-부대공" xfId="1360"/>
    <cellStyle name="M_Book4_수량산출_운암동수량최종_기계공고수량최종_07-부대공_09-부대공" xfId="1361"/>
    <cellStyle name="M_Book4_운암동수량최종" xfId="1362"/>
    <cellStyle name="M_Book4_운암동수량최종_06.부대공" xfId="1363"/>
    <cellStyle name="M_Book4_운암동수량최종_06.부대공_06.부대공" xfId="1364"/>
    <cellStyle name="M_Book4_운암동수량최종_06.부대공_06.부대공_09-부대공" xfId="1365"/>
    <cellStyle name="M_Book4_운암동수량최종_06.부대공_07-부대공" xfId="1366"/>
    <cellStyle name="M_Book4_운암동수량최종_06.부대공_07-부대공_09-부대공" xfId="1367"/>
    <cellStyle name="M_Book4_운암동수량최종_09-부대공" xfId="1368"/>
    <cellStyle name="M_Book4_운암동수량최종_계단" xfId="1369"/>
    <cellStyle name="M_Book4_운암동수량최종_기계공고수량최종" xfId="1370"/>
    <cellStyle name="M_Book4_운암동수량최종_기계공고수량최종_02-옹벽공" xfId="1371"/>
    <cellStyle name="M_Book4_운암동수량최종_기계공고수량최종_03.옹벽공" xfId="1372"/>
    <cellStyle name="M_Book4_운암동수량최종_기계공고수량최종_06.부대공" xfId="1373"/>
    <cellStyle name="M_Book4_운암동수량최종_기계공고수량최종_06.부대공_09-부대공" xfId="1374"/>
    <cellStyle name="M_Book4_운암동수량최종_기계공고수량최종_07-부대공" xfId="1375"/>
    <cellStyle name="M_Book4_운암동수량최종_기계공고수량최종_07-부대공_09-부대공" xfId="1376"/>
    <cellStyle name="M_Book4_인월중군소하천" xfId="1377"/>
    <cellStyle name="M_Book4_인월중군소하천_02-옹벽공" xfId="1378"/>
    <cellStyle name="M_Book4_인월중군소하천_03.옹벽공" xfId="1379"/>
    <cellStyle name="M_Book4_인월중군소하천_06.부대공" xfId="1380"/>
    <cellStyle name="M_Book4_인월중군소하천_06.부대공_09-부대공" xfId="1381"/>
    <cellStyle name="M_Book4_인월중군소하천_07-부대공" xfId="1382"/>
    <cellStyle name="M_Book4_인월중군소하천_07-부대공_09-부대공" xfId="1383"/>
    <cellStyle name="M_Book4_인월중군소하천_운암동수량최종" xfId="1384"/>
    <cellStyle name="M_Book4_인월중군소하천_운암동수량최종_06.부대공" xfId="1385"/>
    <cellStyle name="M_Book4_인월중군소하천_운암동수량최종_06.부대공_06.부대공" xfId="1386"/>
    <cellStyle name="M_Book4_인월중군소하천_운암동수량최종_06.부대공_06.부대공_09-부대공" xfId="1387"/>
    <cellStyle name="M_Book4_인월중군소하천_운암동수량최종_06.부대공_07-부대공" xfId="1388"/>
    <cellStyle name="M_Book4_인월중군소하천_운암동수량최종_06.부대공_07-부대공_09-부대공" xfId="1389"/>
    <cellStyle name="M_Book4_인월중군소하천_운암동수량최종_09-부대공" xfId="1390"/>
    <cellStyle name="M_Book4_인월중군소하천_운암동수량최종_계단" xfId="1391"/>
    <cellStyle name="M_Book4_인월중군소하천_운암동수량최종_기계공고수량최종" xfId="1392"/>
    <cellStyle name="M_Book4_인월중군소하천_운암동수량최종_기계공고수량최종_02-옹벽공" xfId="1393"/>
    <cellStyle name="M_Book4_인월중군소하천_운암동수량최종_기계공고수량최종_03.옹벽공" xfId="1394"/>
    <cellStyle name="M_Book4_인월중군소하천_운암동수량최종_기계공고수량최종_06.부대공" xfId="1395"/>
    <cellStyle name="M_Book4_인월중군소하천_운암동수량최종_기계공고수량최종_06.부대공_09-부대공" xfId="1396"/>
    <cellStyle name="M_Book4_인월중군소하천_운암동수량최종_기계공고수량최종_07-부대공" xfId="1397"/>
    <cellStyle name="M_Book4_인월중군소하천_운암동수량최종_기계공고수량최종_07-부대공_09-부대공" xfId="1398"/>
    <cellStyle name="M_곰소수량-포장산출" xfId="1399"/>
    <cellStyle name="M_다목적운동장" xfId="1400"/>
    <cellStyle name="M_봉덕-선운간수량" xfId="1401"/>
    <cellStyle name="M_수량전체" xfId="1402"/>
    <cellStyle name="M_수량전체_02-옹벽공" xfId="1403"/>
    <cellStyle name="M_수량전체_03.옹벽공" xfId="1404"/>
    <cellStyle name="M_수량전체_06.부대공" xfId="1405"/>
    <cellStyle name="M_수량전체_06.부대공_09-부대공" xfId="1406"/>
    <cellStyle name="M_수량전체_07-부대공" xfId="1407"/>
    <cellStyle name="M_수량전체_07-부대공_09-부대공" xfId="1408"/>
    <cellStyle name="M_수량전체_도로수량양식" xfId="1409"/>
    <cellStyle name="M_수량전체_도로수량양식_02-옹벽공" xfId="1410"/>
    <cellStyle name="M_수량전체_도로수량양식_03.옹벽공" xfId="1411"/>
    <cellStyle name="M_수량전체_도로수량양식_06.부대공" xfId="1412"/>
    <cellStyle name="M_수량전체_도로수량양식_06.부대공_09-부대공" xfId="1413"/>
    <cellStyle name="M_수량전체_도로수량양식_07-부대공" xfId="1414"/>
    <cellStyle name="M_수량전체_도로수량양식_07-부대공_09-부대공" xfId="1415"/>
    <cellStyle name="M_수량전체_도로수량양식_운암동수량최종" xfId="1416"/>
    <cellStyle name="M_수량전체_도로수량양식_운암동수량최종_06.부대공" xfId="1417"/>
    <cellStyle name="M_수량전체_도로수량양식_운암동수량최종_06.부대공_06.부대공" xfId="1418"/>
    <cellStyle name="M_수량전체_도로수량양식_운암동수량최종_06.부대공_06.부대공_09-부대공" xfId="1419"/>
    <cellStyle name="M_수량전체_도로수량양식_운암동수량최종_06.부대공_07-부대공" xfId="1420"/>
    <cellStyle name="M_수량전체_도로수량양식_운암동수량최종_06.부대공_07-부대공_09-부대공" xfId="1421"/>
    <cellStyle name="M_수량전체_도로수량양식_운암동수량최종_09-부대공" xfId="1422"/>
    <cellStyle name="M_수량전체_도로수량양식_운암동수량최종_계단" xfId="1423"/>
    <cellStyle name="M_수량전체_도로수량양식_운암동수량최종_기계공고수량최종" xfId="1424"/>
    <cellStyle name="M_수량전체_도로수량양식_운암동수량최종_기계공고수량최종_02-옹벽공" xfId="1425"/>
    <cellStyle name="M_수량전체_도로수량양식_운암동수량최종_기계공고수량최종_03.옹벽공" xfId="1426"/>
    <cellStyle name="M_수량전체_도로수량양식_운암동수량최종_기계공고수량최종_06.부대공" xfId="1427"/>
    <cellStyle name="M_수량전체_도로수량양식_운암동수량최종_기계공고수량최종_06.부대공_09-부대공" xfId="1428"/>
    <cellStyle name="M_수량전체_도로수량양식_운암동수량최종_기계공고수량최종_07-부대공" xfId="1429"/>
    <cellStyle name="M_수량전체_도로수량양식_운암동수량최종_기계공고수량최종_07-부대공_09-부대공" xfId="1430"/>
    <cellStyle name="M_수량전체_수량산출" xfId="1431"/>
    <cellStyle name="M_수량전체_수량산출_02-옹벽공" xfId="1432"/>
    <cellStyle name="M_수량전체_수량산출_03.옹벽공" xfId="1433"/>
    <cellStyle name="M_수량전체_수량산출_06.부대공" xfId="1434"/>
    <cellStyle name="M_수량전체_수량산출_06.부대공_09-부대공" xfId="1435"/>
    <cellStyle name="M_수량전체_수량산출_07-부대공" xfId="1436"/>
    <cellStyle name="M_수량전체_수량산출_07-부대공_09-부대공" xfId="1437"/>
    <cellStyle name="M_수량전체_수량산출_운암동수량최종" xfId="1438"/>
    <cellStyle name="M_수량전체_수량산출_운암동수량최종_06.부대공" xfId="1439"/>
    <cellStyle name="M_수량전체_수량산출_운암동수량최종_06.부대공_06.부대공" xfId="1440"/>
    <cellStyle name="M_수량전체_수량산출_운암동수량최종_06.부대공_06.부대공_09-부대공" xfId="1441"/>
    <cellStyle name="M_수량전체_수량산출_운암동수량최종_06.부대공_07-부대공" xfId="1442"/>
    <cellStyle name="M_수량전체_수량산출_운암동수량최종_06.부대공_07-부대공_09-부대공" xfId="1443"/>
    <cellStyle name="M_수량전체_수량산출_운암동수량최종_09-부대공" xfId="1444"/>
    <cellStyle name="M_수량전체_수량산출_운암동수량최종_계단" xfId="1445"/>
    <cellStyle name="M_수량전체_수량산출_운암동수량최종_기계공고수량최종" xfId="1446"/>
    <cellStyle name="M_수량전체_수량산출_운암동수량최종_기계공고수량최종_02-옹벽공" xfId="1447"/>
    <cellStyle name="M_수량전체_수량산출_운암동수량최종_기계공고수량최종_03.옹벽공" xfId="1448"/>
    <cellStyle name="M_수량전체_수량산출_운암동수량최종_기계공고수량최종_06.부대공" xfId="1449"/>
    <cellStyle name="M_수량전체_수량산출_운암동수량최종_기계공고수량최종_06.부대공_09-부대공" xfId="1450"/>
    <cellStyle name="M_수량전체_수량산출_운암동수량최종_기계공고수량최종_07-부대공" xfId="1451"/>
    <cellStyle name="M_수량전체_수량산출_운암동수량최종_기계공고수량최종_07-부대공_09-부대공" xfId="1452"/>
    <cellStyle name="M_수량전체_운암동수량최종" xfId="1453"/>
    <cellStyle name="M_수량전체_운암동수량최종_06.부대공" xfId="1454"/>
    <cellStyle name="M_수량전체_운암동수량최종_06.부대공_06.부대공" xfId="1455"/>
    <cellStyle name="M_수량전체_운암동수량최종_06.부대공_06.부대공_09-부대공" xfId="1456"/>
    <cellStyle name="M_수량전체_운암동수량최종_06.부대공_07-부대공" xfId="1457"/>
    <cellStyle name="M_수량전체_운암동수량최종_06.부대공_07-부대공_09-부대공" xfId="1458"/>
    <cellStyle name="M_수량전체_운암동수량최종_09-부대공" xfId="1459"/>
    <cellStyle name="M_수량전체_운암동수량최종_계단" xfId="1460"/>
    <cellStyle name="M_수량전체_운암동수량최종_기계공고수량최종" xfId="1461"/>
    <cellStyle name="M_수량전체_운암동수량최종_기계공고수량최종_02-옹벽공" xfId="1462"/>
    <cellStyle name="M_수량전체_운암동수량최종_기계공고수량최종_03.옹벽공" xfId="1463"/>
    <cellStyle name="M_수량전체_운암동수량최종_기계공고수량최종_06.부대공" xfId="1464"/>
    <cellStyle name="M_수량전체_운암동수량최종_기계공고수량최종_06.부대공_09-부대공" xfId="1465"/>
    <cellStyle name="M_수량전체_운암동수량최종_기계공고수량최종_07-부대공" xfId="1466"/>
    <cellStyle name="M_수량전체_운암동수량최종_기계공고수량최종_07-부대공_09-부대공" xfId="1467"/>
    <cellStyle name="M_수량전체_인월중군소하천" xfId="1468"/>
    <cellStyle name="M_수량전체_인월중군소하천_02-옹벽공" xfId="1469"/>
    <cellStyle name="M_수량전체_인월중군소하천_03.옹벽공" xfId="1470"/>
    <cellStyle name="M_수량전체_인월중군소하천_06.부대공" xfId="1471"/>
    <cellStyle name="M_수량전체_인월중군소하천_06.부대공_09-부대공" xfId="1472"/>
    <cellStyle name="M_수량전체_인월중군소하천_07-부대공" xfId="1473"/>
    <cellStyle name="M_수량전체_인월중군소하천_07-부대공_09-부대공" xfId="1474"/>
    <cellStyle name="M_수량전체_인월중군소하천_운암동수량최종" xfId="1475"/>
    <cellStyle name="M_수량전체_인월중군소하천_운암동수량최종_06.부대공" xfId="1476"/>
    <cellStyle name="M_수량전체_인월중군소하천_운암동수량최종_06.부대공_06.부대공" xfId="1477"/>
    <cellStyle name="M_수량전체_인월중군소하천_운암동수량최종_06.부대공_06.부대공_09-부대공" xfId="1478"/>
    <cellStyle name="M_수량전체_인월중군소하천_운암동수량최종_06.부대공_07-부대공" xfId="1479"/>
    <cellStyle name="M_수량전체_인월중군소하천_운암동수량최종_06.부대공_07-부대공_09-부대공" xfId="1480"/>
    <cellStyle name="M_수량전체_인월중군소하천_운암동수량최종_09-부대공" xfId="1481"/>
    <cellStyle name="M_수량전체_인월중군소하천_운암동수량최종_계단" xfId="1482"/>
    <cellStyle name="M_수량전체_인월중군소하천_운암동수량최종_기계공고수량최종" xfId="1483"/>
    <cellStyle name="M_수량전체_인월중군소하천_운암동수량최종_기계공고수량최종_02-옹벽공" xfId="1484"/>
    <cellStyle name="M_수량전체_인월중군소하천_운암동수량최종_기계공고수량최종_03.옹벽공" xfId="1485"/>
    <cellStyle name="M_수량전체_인월중군소하천_운암동수량최종_기계공고수량최종_06.부대공" xfId="1486"/>
    <cellStyle name="M_수량전체_인월중군소하천_운암동수량최종_기계공고수량최종_06.부대공_09-부대공" xfId="1487"/>
    <cellStyle name="M_수량전체_인월중군소하천_운암동수량최종_기계공고수량최종_07-부대공" xfId="1488"/>
    <cellStyle name="M_수량전체_인월중군소하천_운암동수량최종_기계공고수량최종_07-부대공_09-부대공" xfId="1489"/>
    <cellStyle name="M_수량집계" xfId="1490"/>
    <cellStyle name="M_신태인초수량산출(변경)" xfId="1491"/>
    <cellStyle name="M_작업(수량)" xfId="1492"/>
    <cellStyle name="M_중군소하천(최종)" xfId="1493"/>
    <cellStyle name="M2" xfId="1494"/>
    <cellStyle name="M3" xfId="1495"/>
    <cellStyle name="Midtitle" xfId="1496"/>
    <cellStyle name="Milliers [0]_399GC10" xfId="1497"/>
    <cellStyle name="Milliers_399GC10" xfId="1498"/>
    <cellStyle name="Model" xfId="1499"/>
    <cellStyle name="Mon?aire [0]_399GC10" xfId="1500"/>
    <cellStyle name="Mon?aire_399GC10" xfId="1501"/>
    <cellStyle name="n" xfId="1502"/>
    <cellStyle name="no dec" xfId="1503"/>
    <cellStyle name="Normal - Style1" xfId="1504"/>
    <cellStyle name="Normal - 유형1" xfId="1505"/>
    <cellStyle name="Normal_ SG&amp;A Bridge " xfId="1506"/>
    <cellStyle name="O" xfId="1507"/>
    <cellStyle name="OD" xfId="1508"/>
    <cellStyle name="Œ…?æ맖?e [0.00]_laroux" xfId="1509"/>
    <cellStyle name="Œ…?æ맖?e_laroux" xfId="1510"/>
    <cellStyle name="Percent" xfId="1511"/>
    <cellStyle name="Percent [2]" xfId="1512"/>
    <cellStyle name="Percent_01-상수도수량2" xfId="1513"/>
    <cellStyle name="Q1" xfId="1514"/>
    <cellStyle name="Q4" xfId="1515"/>
    <cellStyle name="RevList" xfId="1516"/>
    <cellStyle name="s" xfId="1517"/>
    <cellStyle name="S " xfId="1518"/>
    <cellStyle name="Standard_Anpassen der Amortisation" xfId="1519"/>
    <cellStyle name="subhead" xfId="1520"/>
    <cellStyle name="Subtotal" xfId="1521"/>
    <cellStyle name="t1" xfId="1522"/>
    <cellStyle name="testtitle" xfId="1523"/>
    <cellStyle name="Title" xfId="1524"/>
    <cellStyle name="title [1]" xfId="1525"/>
    <cellStyle name="title [2]" xfId="1526"/>
    <cellStyle name="TITLE_03-배수공" xfId="1527"/>
    <cellStyle name="TON" xfId="1528"/>
    <cellStyle name="Total" xfId="1529"/>
    <cellStyle name="UM" xfId="1530"/>
    <cellStyle name="W?rung [0]_Compiling Utility Macros" xfId="1531"/>
    <cellStyle name="W?rung_Compiling Utility Macros" xfId="1532"/>
    <cellStyle name="가운데" xfId="1533"/>
    <cellStyle name="개" xfId="1534"/>
    <cellStyle name="개_02-포장-1" xfId="1535"/>
    <cellStyle name="개_02-포장-1_Boo2" xfId="1536"/>
    <cellStyle name="개_02-포장-1_Boo2_02-옹벽공" xfId="1537"/>
    <cellStyle name="개_02-포장-1_Boo2_03.옹벽공" xfId="1538"/>
    <cellStyle name="개_02-포장-1_Boo2_06.부대공" xfId="1539"/>
    <cellStyle name="개_02-포장-1_Boo2_06.부대공_09-부대공" xfId="1540"/>
    <cellStyle name="개_02-포장-1_Boo2_07-부대공" xfId="1541"/>
    <cellStyle name="개_02-포장-1_Boo2_07-부대공_09-부대공" xfId="1542"/>
    <cellStyle name="개_02-포장-1_Boo2_도로수량양식" xfId="1543"/>
    <cellStyle name="개_02-포장-1_Boo2_도로수량양식_02-옹벽공" xfId="1544"/>
    <cellStyle name="개_02-포장-1_Boo2_도로수량양식_03.옹벽공" xfId="1545"/>
    <cellStyle name="개_02-포장-1_Boo2_도로수량양식_06.부대공" xfId="1546"/>
    <cellStyle name="개_02-포장-1_Boo2_도로수량양식_06.부대공_09-부대공" xfId="1547"/>
    <cellStyle name="개_02-포장-1_Boo2_도로수량양식_07-부대공" xfId="1548"/>
    <cellStyle name="개_02-포장-1_Boo2_도로수량양식_07-부대공_09-부대공" xfId="1549"/>
    <cellStyle name="개_02-포장-1_Boo2_도로수량양식_운암동수량최종" xfId="1550"/>
    <cellStyle name="개_02-포장-1_Boo2_도로수량양식_운암동수량최종_06.부대공" xfId="1551"/>
    <cellStyle name="개_02-포장-1_Boo2_도로수량양식_운암동수량최종_06.부대공_06.부대공" xfId="1552"/>
    <cellStyle name="개_02-포장-1_Boo2_도로수량양식_운암동수량최종_06.부대공_06.부대공_09-부대공" xfId="1553"/>
    <cellStyle name="개_02-포장-1_Boo2_도로수량양식_운암동수량최종_06.부대공_07-부대공" xfId="1554"/>
    <cellStyle name="개_02-포장-1_Boo2_도로수량양식_운암동수량최종_06.부대공_07-부대공_09-부대공" xfId="1555"/>
    <cellStyle name="개_02-포장-1_Boo2_도로수량양식_운암동수량최종_09-부대공" xfId="1556"/>
    <cellStyle name="개_02-포장-1_Boo2_도로수량양식_운암동수량최종_계단" xfId="1557"/>
    <cellStyle name="개_02-포장-1_Boo2_도로수량양식_운암동수량최종_기계공고수량최종" xfId="1558"/>
    <cellStyle name="개_02-포장-1_Boo2_도로수량양식_운암동수량최종_기계공고수량최종_02-옹벽공" xfId="1559"/>
    <cellStyle name="개_02-포장-1_Boo2_도로수량양식_운암동수량최종_기계공고수량최종_03.옹벽공" xfId="1560"/>
    <cellStyle name="개_02-포장-1_Boo2_도로수량양식_운암동수량최종_기계공고수량최종_06.부대공" xfId="1561"/>
    <cellStyle name="개_02-포장-1_Boo2_도로수량양식_운암동수량최종_기계공고수량최종_06.부대공_09-부대공" xfId="1562"/>
    <cellStyle name="개_02-포장-1_Boo2_도로수량양식_운암동수량최종_기계공고수량최종_07-부대공" xfId="1563"/>
    <cellStyle name="개_02-포장-1_Boo2_도로수량양식_운암동수량최종_기계공고수량최종_07-부대공_09-부대공" xfId="1564"/>
    <cellStyle name="개_02-포장-1_Boo2_수량산출" xfId="1565"/>
    <cellStyle name="개_02-포장-1_Boo2_수량산출_02-옹벽공" xfId="1566"/>
    <cellStyle name="개_02-포장-1_Boo2_수량산출_03.옹벽공" xfId="1567"/>
    <cellStyle name="개_02-포장-1_Boo2_수량산출_06.부대공" xfId="1568"/>
    <cellStyle name="개_02-포장-1_Boo2_수량산출_06.부대공_09-부대공" xfId="1569"/>
    <cellStyle name="개_02-포장-1_Boo2_수량산출_07-부대공" xfId="1570"/>
    <cellStyle name="개_02-포장-1_Boo2_수량산출_07-부대공_09-부대공" xfId="1571"/>
    <cellStyle name="개_02-포장-1_Boo2_수량산출_운암동수량최종" xfId="1572"/>
    <cellStyle name="개_02-포장-1_Boo2_수량산출_운암동수량최종_06.부대공" xfId="1573"/>
    <cellStyle name="개_02-포장-1_Boo2_수량산출_운암동수량최종_06.부대공_06.부대공" xfId="1574"/>
    <cellStyle name="개_02-포장-1_Boo2_수량산출_운암동수량최종_06.부대공_06.부대공_09-부대공" xfId="1575"/>
    <cellStyle name="개_02-포장-1_Boo2_수량산출_운암동수량최종_06.부대공_07-부대공" xfId="1576"/>
    <cellStyle name="개_02-포장-1_Boo2_수량산출_운암동수량최종_06.부대공_07-부대공_09-부대공" xfId="1577"/>
    <cellStyle name="개_02-포장-1_Boo2_수량산출_운암동수량최종_09-부대공" xfId="1578"/>
    <cellStyle name="개_02-포장-1_Boo2_수량산출_운암동수량최종_계단" xfId="1579"/>
    <cellStyle name="개_02-포장-1_Boo2_수량산출_운암동수량최종_기계공고수량최종" xfId="1580"/>
    <cellStyle name="개_02-포장-1_Boo2_수량산출_운암동수량최종_기계공고수량최종_02-옹벽공" xfId="1581"/>
    <cellStyle name="개_02-포장-1_Boo2_수량산출_운암동수량최종_기계공고수량최종_03.옹벽공" xfId="1582"/>
    <cellStyle name="개_02-포장-1_Boo2_수량산출_운암동수량최종_기계공고수량최종_06.부대공" xfId="1583"/>
    <cellStyle name="개_02-포장-1_Boo2_수량산출_운암동수량최종_기계공고수량최종_06.부대공_09-부대공" xfId="1584"/>
    <cellStyle name="개_02-포장-1_Boo2_수량산출_운암동수량최종_기계공고수량최종_07-부대공" xfId="1585"/>
    <cellStyle name="개_02-포장-1_Boo2_수량산출_운암동수량최종_기계공고수량최종_07-부대공_09-부대공" xfId="1586"/>
    <cellStyle name="개_02-포장-1_Boo2_운암동수량최종" xfId="1587"/>
    <cellStyle name="개_02-포장-1_Boo2_운암동수량최종_06.부대공" xfId="1588"/>
    <cellStyle name="개_02-포장-1_Boo2_운암동수량최종_06.부대공_06.부대공" xfId="1589"/>
    <cellStyle name="개_02-포장-1_Boo2_운암동수량최종_06.부대공_06.부대공_09-부대공" xfId="1590"/>
    <cellStyle name="개_02-포장-1_Boo2_운암동수량최종_06.부대공_07-부대공" xfId="1591"/>
    <cellStyle name="개_02-포장-1_Boo2_운암동수량최종_06.부대공_07-부대공_09-부대공" xfId="1592"/>
    <cellStyle name="개_02-포장-1_Boo2_운암동수량최종_09-부대공" xfId="1593"/>
    <cellStyle name="개_02-포장-1_Boo2_운암동수량최종_계단" xfId="1594"/>
    <cellStyle name="개_02-포장-1_Boo2_운암동수량최종_기계공고수량최종" xfId="1595"/>
    <cellStyle name="개_02-포장-1_Boo2_운암동수량최종_기계공고수량최종_02-옹벽공" xfId="1596"/>
    <cellStyle name="개_02-포장-1_Boo2_운암동수량최종_기계공고수량최종_03.옹벽공" xfId="1597"/>
    <cellStyle name="개_02-포장-1_Boo2_운암동수량최종_기계공고수량최종_06.부대공" xfId="1598"/>
    <cellStyle name="개_02-포장-1_Boo2_운암동수량최종_기계공고수량최종_06.부대공_09-부대공" xfId="1599"/>
    <cellStyle name="개_02-포장-1_Boo2_운암동수량최종_기계공고수량최종_07-부대공" xfId="1600"/>
    <cellStyle name="개_02-포장-1_Boo2_운암동수량최종_기계공고수량최종_07-부대공_09-부대공" xfId="1601"/>
    <cellStyle name="개_02-포장-1_Boo2_인월중군소하천" xfId="1602"/>
    <cellStyle name="개_02-포장-1_Boo2_인월중군소하천_02-옹벽공" xfId="1603"/>
    <cellStyle name="개_02-포장-1_Boo2_인월중군소하천_03.옹벽공" xfId="1604"/>
    <cellStyle name="개_02-포장-1_Boo2_인월중군소하천_06.부대공" xfId="1605"/>
    <cellStyle name="개_02-포장-1_Boo2_인월중군소하천_06.부대공_09-부대공" xfId="1606"/>
    <cellStyle name="개_02-포장-1_Boo2_인월중군소하천_07-부대공" xfId="1607"/>
    <cellStyle name="개_02-포장-1_Boo2_인월중군소하천_07-부대공_09-부대공" xfId="1608"/>
    <cellStyle name="개_02-포장-1_Boo2_인월중군소하천_운암동수량최종" xfId="1609"/>
    <cellStyle name="개_02-포장-1_Boo2_인월중군소하천_운암동수량최종_06.부대공" xfId="1610"/>
    <cellStyle name="개_02-포장-1_Boo2_인월중군소하천_운암동수량최종_06.부대공_06.부대공" xfId="1611"/>
    <cellStyle name="개_02-포장-1_Boo2_인월중군소하천_운암동수량최종_06.부대공_06.부대공_09-부대공" xfId="1612"/>
    <cellStyle name="개_02-포장-1_Boo2_인월중군소하천_운암동수량최종_06.부대공_07-부대공" xfId="1613"/>
    <cellStyle name="개_02-포장-1_Boo2_인월중군소하천_운암동수량최종_06.부대공_07-부대공_09-부대공" xfId="1614"/>
    <cellStyle name="개_02-포장-1_Boo2_인월중군소하천_운암동수량최종_09-부대공" xfId="1615"/>
    <cellStyle name="개_02-포장-1_Boo2_인월중군소하천_운암동수량최종_계단" xfId="1616"/>
    <cellStyle name="개_02-포장-1_Boo2_인월중군소하천_운암동수량최종_기계공고수량최종" xfId="1617"/>
    <cellStyle name="개_02-포장-1_Boo2_인월중군소하천_운암동수량최종_기계공고수량최종_02-옹벽공" xfId="1618"/>
    <cellStyle name="개_02-포장-1_Boo2_인월중군소하천_운암동수량최종_기계공고수량최종_03.옹벽공" xfId="1619"/>
    <cellStyle name="개_02-포장-1_Boo2_인월중군소하천_운암동수량최종_기계공고수량최종_06.부대공" xfId="1620"/>
    <cellStyle name="개_02-포장-1_Boo2_인월중군소하천_운암동수량최종_기계공고수량최종_06.부대공_09-부대공" xfId="1621"/>
    <cellStyle name="개_02-포장-1_Boo2_인월중군소하천_운암동수량최종_기계공고수량최종_07-부대공" xfId="1622"/>
    <cellStyle name="개_02-포장-1_Boo2_인월중군소하천_운암동수량최종_기계공고수량최종_07-부대공_09-부대공" xfId="1623"/>
    <cellStyle name="개_02-포장-1_Book2" xfId="1624"/>
    <cellStyle name="개_02-포장-1_Book2_02-옹벽공" xfId="1625"/>
    <cellStyle name="개_02-포장-1_Book2_03.옹벽공" xfId="1626"/>
    <cellStyle name="개_02-포장-1_Book2_06.부대공" xfId="1627"/>
    <cellStyle name="개_02-포장-1_Book2_06.부대공_09-부대공" xfId="1628"/>
    <cellStyle name="개_02-포장-1_Book2_07-부대공" xfId="1629"/>
    <cellStyle name="개_02-포장-1_Book2_07-부대공_09-부대공" xfId="1630"/>
    <cellStyle name="개_02-포장-1_Book2_도로수량양식" xfId="1631"/>
    <cellStyle name="개_02-포장-1_Book2_도로수량양식_02-옹벽공" xfId="1632"/>
    <cellStyle name="개_02-포장-1_Book2_도로수량양식_03.옹벽공" xfId="1633"/>
    <cellStyle name="개_02-포장-1_Book2_도로수량양식_06.부대공" xfId="1634"/>
    <cellStyle name="개_02-포장-1_Book2_도로수량양식_06.부대공_09-부대공" xfId="1635"/>
    <cellStyle name="개_02-포장-1_Book2_도로수량양식_07-부대공" xfId="1636"/>
    <cellStyle name="개_02-포장-1_Book2_도로수량양식_07-부대공_09-부대공" xfId="1637"/>
    <cellStyle name="개_02-포장-1_Book2_도로수량양식_운암동수량최종" xfId="1638"/>
    <cellStyle name="개_02-포장-1_Book2_도로수량양식_운암동수량최종_06.부대공" xfId="1639"/>
    <cellStyle name="개_02-포장-1_Book2_도로수량양식_운암동수량최종_06.부대공_06.부대공" xfId="1640"/>
    <cellStyle name="개_02-포장-1_Book2_도로수량양식_운암동수량최종_06.부대공_06.부대공_09-부대공" xfId="1641"/>
    <cellStyle name="개_02-포장-1_Book2_도로수량양식_운암동수량최종_06.부대공_07-부대공" xfId="1642"/>
    <cellStyle name="개_02-포장-1_Book2_도로수량양식_운암동수량최종_06.부대공_07-부대공_09-부대공" xfId="1643"/>
    <cellStyle name="개_02-포장-1_Book2_도로수량양식_운암동수량최종_09-부대공" xfId="1644"/>
    <cellStyle name="개_02-포장-1_Book2_도로수량양식_운암동수량최종_계단" xfId="1645"/>
    <cellStyle name="개_02-포장-1_Book2_도로수량양식_운암동수량최종_기계공고수량최종" xfId="1646"/>
    <cellStyle name="개_02-포장-1_Book2_도로수량양식_운암동수량최종_기계공고수량최종_02-옹벽공" xfId="1647"/>
    <cellStyle name="개_02-포장-1_Book2_도로수량양식_운암동수량최종_기계공고수량최종_03.옹벽공" xfId="1648"/>
    <cellStyle name="개_02-포장-1_Book2_도로수량양식_운암동수량최종_기계공고수량최종_06.부대공" xfId="1649"/>
    <cellStyle name="개_02-포장-1_Book2_도로수량양식_운암동수량최종_기계공고수량최종_06.부대공_09-부대공" xfId="1650"/>
    <cellStyle name="개_02-포장-1_Book2_도로수량양식_운암동수량최종_기계공고수량최종_07-부대공" xfId="1651"/>
    <cellStyle name="개_02-포장-1_Book2_도로수량양식_운암동수량최종_기계공고수량최종_07-부대공_09-부대공" xfId="1652"/>
    <cellStyle name="개_02-포장-1_Book2_수량산출" xfId="1653"/>
    <cellStyle name="개_02-포장-1_Book2_수량산출_02-옹벽공" xfId="1654"/>
    <cellStyle name="개_02-포장-1_Book2_수량산출_03.옹벽공" xfId="1655"/>
    <cellStyle name="개_02-포장-1_Book2_수량산출_06.부대공" xfId="1656"/>
    <cellStyle name="개_02-포장-1_Book2_수량산출_06.부대공_09-부대공" xfId="1657"/>
    <cellStyle name="개_02-포장-1_Book2_수량산출_07-부대공" xfId="1658"/>
    <cellStyle name="개_02-포장-1_Book2_수량산출_07-부대공_09-부대공" xfId="1659"/>
    <cellStyle name="개_02-포장-1_Book2_수량산출_운암동수량최종" xfId="1660"/>
    <cellStyle name="개_02-포장-1_Book2_수량산출_운암동수량최종_06.부대공" xfId="1661"/>
    <cellStyle name="개_02-포장-1_Book2_수량산출_운암동수량최종_06.부대공_06.부대공" xfId="1662"/>
    <cellStyle name="개_02-포장-1_Book2_수량산출_운암동수량최종_06.부대공_06.부대공_09-부대공" xfId="1663"/>
    <cellStyle name="개_02-포장-1_Book2_수량산출_운암동수량최종_06.부대공_07-부대공" xfId="1664"/>
    <cellStyle name="개_02-포장-1_Book2_수량산출_운암동수량최종_06.부대공_07-부대공_09-부대공" xfId="1665"/>
    <cellStyle name="개_02-포장-1_Book2_수량산출_운암동수량최종_09-부대공" xfId="1666"/>
    <cellStyle name="개_02-포장-1_Book2_수량산출_운암동수량최종_계단" xfId="1667"/>
    <cellStyle name="개_02-포장-1_Book2_수량산출_운암동수량최종_기계공고수량최종" xfId="1668"/>
    <cellStyle name="개_02-포장-1_Book2_수량산출_운암동수량최종_기계공고수량최종_02-옹벽공" xfId="1669"/>
    <cellStyle name="개_02-포장-1_Book2_수량산출_운암동수량최종_기계공고수량최종_03.옹벽공" xfId="1670"/>
    <cellStyle name="개_02-포장-1_Book2_수량산출_운암동수량최종_기계공고수량최종_06.부대공" xfId="1671"/>
    <cellStyle name="개_02-포장-1_Book2_수량산출_운암동수량최종_기계공고수량최종_06.부대공_09-부대공" xfId="1672"/>
    <cellStyle name="개_02-포장-1_Book2_수량산출_운암동수량최종_기계공고수량최종_07-부대공" xfId="1673"/>
    <cellStyle name="개_02-포장-1_Book2_수량산출_운암동수량최종_기계공고수량최종_07-부대공_09-부대공" xfId="1674"/>
    <cellStyle name="개_02-포장-1_Book2_운암동수량최종" xfId="1675"/>
    <cellStyle name="개_02-포장-1_Book2_운암동수량최종_06.부대공" xfId="1676"/>
    <cellStyle name="개_02-포장-1_Book2_운암동수량최종_06.부대공_06.부대공" xfId="1677"/>
    <cellStyle name="개_02-포장-1_Book2_운암동수량최종_06.부대공_06.부대공_09-부대공" xfId="1678"/>
    <cellStyle name="개_02-포장-1_Book2_운암동수량최종_06.부대공_07-부대공" xfId="1679"/>
    <cellStyle name="개_02-포장-1_Book2_운암동수량최종_06.부대공_07-부대공_09-부대공" xfId="1680"/>
    <cellStyle name="개_02-포장-1_Book2_운암동수량최종_09-부대공" xfId="1681"/>
    <cellStyle name="개_02-포장-1_Book2_운암동수량최종_계단" xfId="1682"/>
    <cellStyle name="개_02-포장-1_Book2_운암동수량최종_기계공고수량최종" xfId="1683"/>
    <cellStyle name="개_02-포장-1_Book2_운암동수량최종_기계공고수량최종_02-옹벽공" xfId="1684"/>
    <cellStyle name="개_02-포장-1_Book2_운암동수량최종_기계공고수량최종_03.옹벽공" xfId="1685"/>
    <cellStyle name="개_02-포장-1_Book2_운암동수량최종_기계공고수량최종_06.부대공" xfId="1686"/>
    <cellStyle name="개_02-포장-1_Book2_운암동수량최종_기계공고수량최종_06.부대공_09-부대공" xfId="1687"/>
    <cellStyle name="개_02-포장-1_Book2_운암동수량최종_기계공고수량최종_07-부대공" xfId="1688"/>
    <cellStyle name="개_02-포장-1_Book2_운암동수량최종_기계공고수량최종_07-부대공_09-부대공" xfId="1689"/>
    <cellStyle name="개_02-포장-1_Book2_인월중군소하천" xfId="1690"/>
    <cellStyle name="개_02-포장-1_Book2_인월중군소하천_02-옹벽공" xfId="1691"/>
    <cellStyle name="개_02-포장-1_Book2_인월중군소하천_03.옹벽공" xfId="1692"/>
    <cellStyle name="개_02-포장-1_Book2_인월중군소하천_06.부대공" xfId="1693"/>
    <cellStyle name="개_02-포장-1_Book2_인월중군소하천_06.부대공_09-부대공" xfId="1694"/>
    <cellStyle name="개_02-포장-1_Book2_인월중군소하천_07-부대공" xfId="1695"/>
    <cellStyle name="개_02-포장-1_Book2_인월중군소하천_07-부대공_09-부대공" xfId="1696"/>
    <cellStyle name="개_02-포장-1_Book2_인월중군소하천_운암동수량최종" xfId="1697"/>
    <cellStyle name="개_02-포장-1_Book2_인월중군소하천_운암동수량최종_06.부대공" xfId="1698"/>
    <cellStyle name="개_02-포장-1_Book2_인월중군소하천_운암동수량최종_06.부대공_06.부대공" xfId="1699"/>
    <cellStyle name="개_02-포장-1_Book2_인월중군소하천_운암동수량최종_06.부대공_06.부대공_09-부대공" xfId="1700"/>
    <cellStyle name="개_02-포장-1_Book2_인월중군소하천_운암동수량최종_06.부대공_07-부대공" xfId="1701"/>
    <cellStyle name="개_02-포장-1_Book2_인월중군소하천_운암동수량최종_06.부대공_07-부대공_09-부대공" xfId="1702"/>
    <cellStyle name="개_02-포장-1_Book2_인월중군소하천_운암동수량최종_09-부대공" xfId="1703"/>
    <cellStyle name="개_02-포장-1_Book2_인월중군소하천_운암동수량최종_계단" xfId="1704"/>
    <cellStyle name="개_02-포장-1_Book2_인월중군소하천_운암동수량최종_기계공고수량최종" xfId="1705"/>
    <cellStyle name="개_02-포장-1_Book2_인월중군소하천_운암동수량최종_기계공고수량최종_02-옹벽공" xfId="1706"/>
    <cellStyle name="개_02-포장-1_Book2_인월중군소하천_운암동수량최종_기계공고수량최종_03.옹벽공" xfId="1707"/>
    <cellStyle name="개_02-포장-1_Book2_인월중군소하천_운암동수량최종_기계공고수량최종_06.부대공" xfId="1708"/>
    <cellStyle name="개_02-포장-1_Book2_인월중군소하천_운암동수량최종_기계공고수량최종_06.부대공_09-부대공" xfId="1709"/>
    <cellStyle name="개_02-포장-1_Book2_인월중군소하천_운암동수량최종_기계공고수량최종_07-부대공" xfId="1710"/>
    <cellStyle name="개_02-포장-1_Book2_인월중군소하천_운암동수량최종_기계공고수량최종_07-부대공_09-부대공" xfId="1711"/>
    <cellStyle name="개_02-포장-1_Book4" xfId="1712"/>
    <cellStyle name="개_02-포장-1_Book4_02-옹벽공" xfId="1713"/>
    <cellStyle name="개_02-포장-1_Book4_03.옹벽공" xfId="1714"/>
    <cellStyle name="개_02-포장-1_Book4_06.부대공" xfId="1715"/>
    <cellStyle name="개_02-포장-1_Book4_06.부대공_09-부대공" xfId="1716"/>
    <cellStyle name="개_02-포장-1_Book4_07-부대공" xfId="1717"/>
    <cellStyle name="개_02-포장-1_Book4_07-부대공_09-부대공" xfId="1718"/>
    <cellStyle name="개_02-포장-1_Book4_도로수량양식" xfId="1719"/>
    <cellStyle name="개_02-포장-1_Book4_도로수량양식_02-옹벽공" xfId="1720"/>
    <cellStyle name="개_02-포장-1_Book4_도로수량양식_03.옹벽공" xfId="1721"/>
    <cellStyle name="개_02-포장-1_Book4_도로수량양식_06.부대공" xfId="1722"/>
    <cellStyle name="개_02-포장-1_Book4_도로수량양식_06.부대공_09-부대공" xfId="1723"/>
    <cellStyle name="개_02-포장-1_Book4_도로수량양식_07-부대공" xfId="1724"/>
    <cellStyle name="개_02-포장-1_Book4_도로수량양식_07-부대공_09-부대공" xfId="1725"/>
    <cellStyle name="개_02-포장-1_Book4_도로수량양식_운암동수량최종" xfId="1726"/>
    <cellStyle name="개_02-포장-1_Book4_도로수량양식_운암동수량최종_06.부대공" xfId="1727"/>
    <cellStyle name="개_02-포장-1_Book4_도로수량양식_운암동수량최종_06.부대공_06.부대공" xfId="1728"/>
    <cellStyle name="개_02-포장-1_Book4_도로수량양식_운암동수량최종_06.부대공_06.부대공_09-부대공" xfId="1729"/>
    <cellStyle name="개_02-포장-1_Book4_도로수량양식_운암동수량최종_06.부대공_07-부대공" xfId="1730"/>
    <cellStyle name="개_02-포장-1_Book4_도로수량양식_운암동수량최종_06.부대공_07-부대공_09-부대공" xfId="1731"/>
    <cellStyle name="개_02-포장-1_Book4_도로수량양식_운암동수량최종_09-부대공" xfId="1732"/>
    <cellStyle name="개_02-포장-1_Book4_도로수량양식_운암동수량최종_계단" xfId="1733"/>
    <cellStyle name="개_02-포장-1_Book4_도로수량양식_운암동수량최종_기계공고수량최종" xfId="1734"/>
    <cellStyle name="개_02-포장-1_Book4_도로수량양식_운암동수량최종_기계공고수량최종_02-옹벽공" xfId="1735"/>
    <cellStyle name="개_02-포장-1_Book4_도로수량양식_운암동수량최종_기계공고수량최종_03.옹벽공" xfId="1736"/>
    <cellStyle name="개_02-포장-1_Book4_도로수량양식_운암동수량최종_기계공고수량최종_06.부대공" xfId="1737"/>
    <cellStyle name="개_02-포장-1_Book4_도로수량양식_운암동수량최종_기계공고수량최종_06.부대공_09-부대공" xfId="1738"/>
    <cellStyle name="개_02-포장-1_Book4_도로수량양식_운암동수량최종_기계공고수량최종_07-부대공" xfId="1739"/>
    <cellStyle name="개_02-포장-1_Book4_도로수량양식_운암동수량최종_기계공고수량최종_07-부대공_09-부대공" xfId="1740"/>
    <cellStyle name="개_02-포장-1_Book4_수량산출" xfId="1741"/>
    <cellStyle name="개_02-포장-1_Book4_수량산출_02-옹벽공" xfId="1742"/>
    <cellStyle name="개_02-포장-1_Book4_수량산출_03.옹벽공" xfId="1743"/>
    <cellStyle name="개_02-포장-1_Book4_수량산출_06.부대공" xfId="1744"/>
    <cellStyle name="개_02-포장-1_Book4_수량산출_06.부대공_09-부대공" xfId="1745"/>
    <cellStyle name="개_02-포장-1_Book4_수량산출_07-부대공" xfId="1746"/>
    <cellStyle name="개_02-포장-1_Book4_수량산출_07-부대공_09-부대공" xfId="1747"/>
    <cellStyle name="개_02-포장-1_Book4_수량산출_운암동수량최종" xfId="1748"/>
    <cellStyle name="개_02-포장-1_Book4_수량산출_운암동수량최종_06.부대공" xfId="1749"/>
    <cellStyle name="개_02-포장-1_Book4_수량산출_운암동수량최종_06.부대공_06.부대공" xfId="1750"/>
    <cellStyle name="개_02-포장-1_Book4_수량산출_운암동수량최종_06.부대공_06.부대공_09-부대공" xfId="1751"/>
    <cellStyle name="개_02-포장-1_Book4_수량산출_운암동수량최종_06.부대공_07-부대공" xfId="1752"/>
    <cellStyle name="개_02-포장-1_Book4_수량산출_운암동수량최종_06.부대공_07-부대공_09-부대공" xfId="1753"/>
    <cellStyle name="개_02-포장-1_Book4_수량산출_운암동수량최종_09-부대공" xfId="1754"/>
    <cellStyle name="개_02-포장-1_Book4_수량산출_운암동수량최종_계단" xfId="1755"/>
    <cellStyle name="개_02-포장-1_Book4_수량산출_운암동수량최종_기계공고수량최종" xfId="1756"/>
    <cellStyle name="개_02-포장-1_Book4_수량산출_운암동수량최종_기계공고수량최종_02-옹벽공" xfId="1757"/>
    <cellStyle name="개_02-포장-1_Book4_수량산출_운암동수량최종_기계공고수량최종_03.옹벽공" xfId="1758"/>
    <cellStyle name="개_02-포장-1_Book4_수량산출_운암동수량최종_기계공고수량최종_06.부대공" xfId="1759"/>
    <cellStyle name="개_02-포장-1_Book4_수량산출_운암동수량최종_기계공고수량최종_06.부대공_09-부대공" xfId="1760"/>
    <cellStyle name="개_02-포장-1_Book4_수량산출_운암동수량최종_기계공고수량최종_07-부대공" xfId="1761"/>
    <cellStyle name="개_02-포장-1_Book4_수량산출_운암동수량최종_기계공고수량최종_07-부대공_09-부대공" xfId="1762"/>
    <cellStyle name="개_02-포장-1_Book4_운암동수량최종" xfId="1763"/>
    <cellStyle name="개_02-포장-1_Book4_운암동수량최종_06.부대공" xfId="1764"/>
    <cellStyle name="개_02-포장-1_Book4_운암동수량최종_06.부대공_06.부대공" xfId="1765"/>
    <cellStyle name="개_02-포장-1_Book4_운암동수량최종_06.부대공_06.부대공_09-부대공" xfId="1766"/>
    <cellStyle name="개_02-포장-1_Book4_운암동수량최종_06.부대공_07-부대공" xfId="1767"/>
    <cellStyle name="개_02-포장-1_Book4_운암동수량최종_06.부대공_07-부대공_09-부대공" xfId="1768"/>
    <cellStyle name="개_02-포장-1_Book4_운암동수량최종_09-부대공" xfId="1769"/>
    <cellStyle name="개_02-포장-1_Book4_운암동수량최종_계단" xfId="1770"/>
    <cellStyle name="개_02-포장-1_Book4_운암동수량최종_기계공고수량최종" xfId="1771"/>
    <cellStyle name="개_02-포장-1_Book4_운암동수량최종_기계공고수량최종_02-옹벽공" xfId="1772"/>
    <cellStyle name="개_02-포장-1_Book4_운암동수량최종_기계공고수량최종_03.옹벽공" xfId="1773"/>
    <cellStyle name="개_02-포장-1_Book4_운암동수량최종_기계공고수량최종_06.부대공" xfId="1774"/>
    <cellStyle name="개_02-포장-1_Book4_운암동수량최종_기계공고수량최종_06.부대공_09-부대공" xfId="1775"/>
    <cellStyle name="개_02-포장-1_Book4_운암동수량최종_기계공고수량최종_07-부대공" xfId="1776"/>
    <cellStyle name="개_02-포장-1_Book4_운암동수량최종_기계공고수량최종_07-부대공_09-부대공" xfId="1777"/>
    <cellStyle name="개_02-포장-1_Book4_인월중군소하천" xfId="1778"/>
    <cellStyle name="개_02-포장-1_Book4_인월중군소하천_02-옹벽공" xfId="1779"/>
    <cellStyle name="개_02-포장-1_Book4_인월중군소하천_03.옹벽공" xfId="1780"/>
    <cellStyle name="개_02-포장-1_Book4_인월중군소하천_06.부대공" xfId="1781"/>
    <cellStyle name="개_02-포장-1_Book4_인월중군소하천_06.부대공_09-부대공" xfId="1782"/>
    <cellStyle name="개_02-포장-1_Book4_인월중군소하천_07-부대공" xfId="1783"/>
    <cellStyle name="개_02-포장-1_Book4_인월중군소하천_07-부대공_09-부대공" xfId="1784"/>
    <cellStyle name="개_02-포장-1_Book4_인월중군소하천_운암동수량최종" xfId="1785"/>
    <cellStyle name="개_02-포장-1_Book4_인월중군소하천_운암동수량최종_06.부대공" xfId="1786"/>
    <cellStyle name="개_02-포장-1_Book4_인월중군소하천_운암동수량최종_06.부대공_06.부대공" xfId="1787"/>
    <cellStyle name="개_02-포장-1_Book4_인월중군소하천_운암동수량최종_06.부대공_06.부대공_09-부대공" xfId="1788"/>
    <cellStyle name="개_02-포장-1_Book4_인월중군소하천_운암동수량최종_06.부대공_07-부대공" xfId="1789"/>
    <cellStyle name="개_02-포장-1_Book4_인월중군소하천_운암동수량최종_06.부대공_07-부대공_09-부대공" xfId="1790"/>
    <cellStyle name="개_02-포장-1_Book4_인월중군소하천_운암동수량최종_09-부대공" xfId="1791"/>
    <cellStyle name="개_02-포장-1_Book4_인월중군소하천_운암동수량최종_계단" xfId="1792"/>
    <cellStyle name="개_02-포장-1_Book4_인월중군소하천_운암동수량최종_기계공고수량최종" xfId="1793"/>
    <cellStyle name="개_02-포장-1_Book4_인월중군소하천_운암동수량최종_기계공고수량최종_02-옹벽공" xfId="1794"/>
    <cellStyle name="개_02-포장-1_Book4_인월중군소하천_운암동수량최종_기계공고수량최종_03.옹벽공" xfId="1795"/>
    <cellStyle name="개_02-포장-1_Book4_인월중군소하천_운암동수량최종_기계공고수량최종_06.부대공" xfId="1796"/>
    <cellStyle name="개_02-포장-1_Book4_인월중군소하천_운암동수량최종_기계공고수량최종_06.부대공_09-부대공" xfId="1797"/>
    <cellStyle name="개_02-포장-1_Book4_인월중군소하천_운암동수량최종_기계공고수량최종_07-부대공" xfId="1798"/>
    <cellStyle name="개_02-포장-1_Book4_인월중군소하천_운암동수량최종_기계공고수량최종_07-부대공_09-부대공" xfId="1799"/>
    <cellStyle name="개_02-포장-1_곰소수량-포장산출" xfId="1800"/>
    <cellStyle name="개_02-포장-1_다목적운동장" xfId="1801"/>
    <cellStyle name="개_02-포장-1_봉덕-선운간수량" xfId="1802"/>
    <cellStyle name="개_02-포장-1_수량전체" xfId="1803"/>
    <cellStyle name="개_02-포장-1_수량전체_02-옹벽공" xfId="1804"/>
    <cellStyle name="개_02-포장-1_수량전체_03.옹벽공" xfId="1805"/>
    <cellStyle name="개_02-포장-1_수량전체_06.부대공" xfId="1806"/>
    <cellStyle name="개_02-포장-1_수량전체_06.부대공_09-부대공" xfId="1807"/>
    <cellStyle name="개_02-포장-1_수량전체_07-부대공" xfId="1808"/>
    <cellStyle name="개_02-포장-1_수량전체_07-부대공_09-부대공" xfId="1809"/>
    <cellStyle name="개_02-포장-1_수량전체_도로수량양식" xfId="1810"/>
    <cellStyle name="개_02-포장-1_수량전체_도로수량양식_02-옹벽공" xfId="1811"/>
    <cellStyle name="개_02-포장-1_수량전체_도로수량양식_03.옹벽공" xfId="1812"/>
    <cellStyle name="개_02-포장-1_수량전체_도로수량양식_06.부대공" xfId="1813"/>
    <cellStyle name="개_02-포장-1_수량전체_도로수량양식_06.부대공_09-부대공" xfId="1814"/>
    <cellStyle name="개_02-포장-1_수량전체_도로수량양식_07-부대공" xfId="1815"/>
    <cellStyle name="개_02-포장-1_수량전체_도로수량양식_07-부대공_09-부대공" xfId="1816"/>
    <cellStyle name="개_02-포장-1_수량전체_도로수량양식_운암동수량최종" xfId="1817"/>
    <cellStyle name="개_02-포장-1_수량전체_도로수량양식_운암동수량최종_06.부대공" xfId="1818"/>
    <cellStyle name="개_02-포장-1_수량전체_도로수량양식_운암동수량최종_06.부대공_06.부대공" xfId="1819"/>
    <cellStyle name="개_02-포장-1_수량전체_도로수량양식_운암동수량최종_06.부대공_06.부대공_09-부대공" xfId="1820"/>
    <cellStyle name="개_02-포장-1_수량전체_도로수량양식_운암동수량최종_06.부대공_07-부대공" xfId="1821"/>
    <cellStyle name="개_02-포장-1_수량전체_도로수량양식_운암동수량최종_06.부대공_07-부대공_09-부대공" xfId="1822"/>
    <cellStyle name="개_02-포장-1_수량전체_도로수량양식_운암동수량최종_09-부대공" xfId="1823"/>
    <cellStyle name="개_02-포장-1_수량전체_도로수량양식_운암동수량최종_계단" xfId="1824"/>
    <cellStyle name="개_02-포장-1_수량전체_도로수량양식_운암동수량최종_기계공고수량최종" xfId="1825"/>
    <cellStyle name="개_02-포장-1_수량전체_도로수량양식_운암동수량최종_기계공고수량최종_02-옹벽공" xfId="1826"/>
    <cellStyle name="개_02-포장-1_수량전체_도로수량양식_운암동수량최종_기계공고수량최종_03.옹벽공" xfId="1827"/>
    <cellStyle name="개_02-포장-1_수량전체_도로수량양식_운암동수량최종_기계공고수량최종_06.부대공" xfId="1828"/>
    <cellStyle name="개_02-포장-1_수량전체_도로수량양식_운암동수량최종_기계공고수량최종_06.부대공_09-부대공" xfId="1829"/>
    <cellStyle name="개_02-포장-1_수량전체_도로수량양식_운암동수량최종_기계공고수량최종_07-부대공" xfId="1830"/>
    <cellStyle name="개_02-포장-1_수량전체_도로수량양식_운암동수량최종_기계공고수량최종_07-부대공_09-부대공" xfId="1831"/>
    <cellStyle name="개_02-포장-1_수량전체_수량산출" xfId="1832"/>
    <cellStyle name="개_02-포장-1_수량전체_수량산출_02-옹벽공" xfId="1833"/>
    <cellStyle name="개_02-포장-1_수량전체_수량산출_03.옹벽공" xfId="1834"/>
    <cellStyle name="개_02-포장-1_수량전체_수량산출_06.부대공" xfId="1835"/>
    <cellStyle name="개_02-포장-1_수량전체_수량산출_06.부대공_09-부대공" xfId="1836"/>
    <cellStyle name="개_02-포장-1_수량전체_수량산출_07-부대공" xfId="1837"/>
    <cellStyle name="개_02-포장-1_수량전체_수량산출_07-부대공_09-부대공" xfId="1838"/>
    <cellStyle name="개_02-포장-1_수량전체_수량산출_운암동수량최종" xfId="1839"/>
    <cellStyle name="개_02-포장-1_수량전체_수량산출_운암동수량최종_06.부대공" xfId="1840"/>
    <cellStyle name="개_02-포장-1_수량전체_수량산출_운암동수량최종_06.부대공_06.부대공" xfId="1841"/>
    <cellStyle name="개_02-포장-1_수량전체_수량산출_운암동수량최종_06.부대공_06.부대공_09-부대공" xfId="1842"/>
    <cellStyle name="개_02-포장-1_수량전체_수량산출_운암동수량최종_06.부대공_07-부대공" xfId="1843"/>
    <cellStyle name="개_02-포장-1_수량전체_수량산출_운암동수량최종_06.부대공_07-부대공_09-부대공" xfId="1844"/>
    <cellStyle name="개_02-포장-1_수량전체_수량산출_운암동수량최종_09-부대공" xfId="1845"/>
    <cellStyle name="개_02-포장-1_수량전체_수량산출_운암동수량최종_계단" xfId="1846"/>
    <cellStyle name="개_02-포장-1_수량전체_수량산출_운암동수량최종_기계공고수량최종" xfId="1847"/>
    <cellStyle name="개_02-포장-1_수량전체_수량산출_운암동수량최종_기계공고수량최종_02-옹벽공" xfId="1848"/>
    <cellStyle name="개_02-포장-1_수량전체_수량산출_운암동수량최종_기계공고수량최종_03.옹벽공" xfId="1849"/>
    <cellStyle name="개_02-포장-1_수량전체_수량산출_운암동수량최종_기계공고수량최종_06.부대공" xfId="1850"/>
    <cellStyle name="개_02-포장-1_수량전체_수량산출_운암동수량최종_기계공고수량최종_06.부대공_09-부대공" xfId="1851"/>
    <cellStyle name="개_02-포장-1_수량전체_수량산출_운암동수량최종_기계공고수량최종_07-부대공" xfId="1852"/>
    <cellStyle name="개_02-포장-1_수량전체_수량산출_운암동수량최종_기계공고수량최종_07-부대공_09-부대공" xfId="1853"/>
    <cellStyle name="개_02-포장-1_수량전체_운암동수량최종" xfId="1854"/>
    <cellStyle name="개_02-포장-1_수량전체_운암동수량최종_06.부대공" xfId="1855"/>
    <cellStyle name="개_02-포장-1_수량전체_운암동수량최종_06.부대공_06.부대공" xfId="1856"/>
    <cellStyle name="개_02-포장-1_수량전체_운암동수량최종_06.부대공_06.부대공_09-부대공" xfId="1857"/>
    <cellStyle name="개_02-포장-1_수량전체_운암동수량최종_06.부대공_07-부대공" xfId="1858"/>
    <cellStyle name="개_02-포장-1_수량전체_운암동수량최종_06.부대공_07-부대공_09-부대공" xfId="1859"/>
    <cellStyle name="개_02-포장-1_수량전체_운암동수량최종_09-부대공" xfId="1860"/>
    <cellStyle name="개_02-포장-1_수량전체_운암동수량최종_계단" xfId="1861"/>
    <cellStyle name="개_02-포장-1_수량전체_운암동수량최종_기계공고수량최종" xfId="1862"/>
    <cellStyle name="개_02-포장-1_수량전체_운암동수량최종_기계공고수량최종_02-옹벽공" xfId="1863"/>
    <cellStyle name="개_02-포장-1_수량전체_운암동수량최종_기계공고수량최종_03.옹벽공" xfId="1864"/>
    <cellStyle name="개_02-포장-1_수량전체_운암동수량최종_기계공고수량최종_06.부대공" xfId="1865"/>
    <cellStyle name="개_02-포장-1_수량전체_운암동수량최종_기계공고수량최종_06.부대공_09-부대공" xfId="1866"/>
    <cellStyle name="개_02-포장-1_수량전체_운암동수량최종_기계공고수량최종_07-부대공" xfId="1867"/>
    <cellStyle name="개_02-포장-1_수량전체_운암동수량최종_기계공고수량최종_07-부대공_09-부대공" xfId="1868"/>
    <cellStyle name="개_02-포장-1_수량전체_인월중군소하천" xfId="1869"/>
    <cellStyle name="개_02-포장-1_수량전체_인월중군소하천_02-옹벽공" xfId="1870"/>
    <cellStyle name="개_02-포장-1_수량전체_인월중군소하천_03.옹벽공" xfId="1871"/>
    <cellStyle name="개_02-포장-1_수량전체_인월중군소하천_06.부대공" xfId="1872"/>
    <cellStyle name="개_02-포장-1_수량전체_인월중군소하천_06.부대공_09-부대공" xfId="1873"/>
    <cellStyle name="개_02-포장-1_수량전체_인월중군소하천_07-부대공" xfId="1874"/>
    <cellStyle name="개_02-포장-1_수량전체_인월중군소하천_07-부대공_09-부대공" xfId="1875"/>
    <cellStyle name="개_02-포장-1_수량전체_인월중군소하천_운암동수량최종" xfId="1876"/>
    <cellStyle name="개_02-포장-1_수량전체_인월중군소하천_운암동수량최종_06.부대공" xfId="1877"/>
    <cellStyle name="개_02-포장-1_수량전체_인월중군소하천_운암동수량최종_06.부대공_06.부대공" xfId="1878"/>
    <cellStyle name="개_02-포장-1_수량전체_인월중군소하천_운암동수량최종_06.부대공_06.부대공_09-부대공" xfId="1879"/>
    <cellStyle name="개_02-포장-1_수량전체_인월중군소하천_운암동수량최종_06.부대공_07-부대공" xfId="1880"/>
    <cellStyle name="개_02-포장-1_수량전체_인월중군소하천_운암동수량최종_06.부대공_07-부대공_09-부대공" xfId="1881"/>
    <cellStyle name="개_02-포장-1_수량전체_인월중군소하천_운암동수량최종_09-부대공" xfId="1882"/>
    <cellStyle name="개_02-포장-1_수량전체_인월중군소하천_운암동수량최종_계단" xfId="1883"/>
    <cellStyle name="개_02-포장-1_수량전체_인월중군소하천_운암동수량최종_기계공고수량최종" xfId="1884"/>
    <cellStyle name="개_02-포장-1_수량전체_인월중군소하천_운암동수량최종_기계공고수량최종_02-옹벽공" xfId="1885"/>
    <cellStyle name="개_02-포장-1_수량전체_인월중군소하천_운암동수량최종_기계공고수량최종_03.옹벽공" xfId="1886"/>
    <cellStyle name="개_02-포장-1_수량전체_인월중군소하천_운암동수량최종_기계공고수량최종_06.부대공" xfId="1887"/>
    <cellStyle name="개_02-포장-1_수량전체_인월중군소하천_운암동수량최종_기계공고수량최종_06.부대공_09-부대공" xfId="1888"/>
    <cellStyle name="개_02-포장-1_수량전체_인월중군소하천_운암동수량최종_기계공고수량최종_07-부대공" xfId="1889"/>
    <cellStyle name="개_02-포장-1_수량전체_인월중군소하천_운암동수량최종_기계공고수량최종_07-부대공_09-부대공" xfId="1890"/>
    <cellStyle name="개_02-포장-1_작업(수량)" xfId="1891"/>
    <cellStyle name="개_02-포장-1_중군소하천(최종)" xfId="1892"/>
    <cellStyle name="개_Boo2" xfId="1893"/>
    <cellStyle name="개_Boo2_02-옹벽공" xfId="1894"/>
    <cellStyle name="개_Boo2_03.옹벽공" xfId="1895"/>
    <cellStyle name="개_Boo2_06.부대공" xfId="1896"/>
    <cellStyle name="개_Boo2_06.부대공_09-부대공" xfId="1897"/>
    <cellStyle name="개_Boo2_07-부대공" xfId="1898"/>
    <cellStyle name="개_Boo2_07-부대공_09-부대공" xfId="1899"/>
    <cellStyle name="개_Boo2_도로수량양식" xfId="1900"/>
    <cellStyle name="개_Boo2_도로수량양식_02-옹벽공" xfId="1901"/>
    <cellStyle name="개_Boo2_도로수량양식_03.옹벽공" xfId="1902"/>
    <cellStyle name="개_Boo2_도로수량양식_06.부대공" xfId="1903"/>
    <cellStyle name="개_Boo2_도로수량양식_06.부대공_09-부대공" xfId="1904"/>
    <cellStyle name="개_Boo2_도로수량양식_07-부대공" xfId="1905"/>
    <cellStyle name="개_Boo2_도로수량양식_07-부대공_09-부대공" xfId="1906"/>
    <cellStyle name="개_Boo2_도로수량양식_운암동수량최종" xfId="1907"/>
    <cellStyle name="개_Boo2_도로수량양식_운암동수량최종_06.부대공" xfId="1908"/>
    <cellStyle name="개_Boo2_도로수량양식_운암동수량최종_06.부대공_06.부대공" xfId="1909"/>
    <cellStyle name="개_Boo2_도로수량양식_운암동수량최종_06.부대공_06.부대공_09-부대공" xfId="1910"/>
    <cellStyle name="개_Boo2_도로수량양식_운암동수량최종_06.부대공_07-부대공" xfId="1911"/>
    <cellStyle name="개_Boo2_도로수량양식_운암동수량최종_06.부대공_07-부대공_09-부대공" xfId="1912"/>
    <cellStyle name="개_Boo2_도로수량양식_운암동수량최종_09-부대공" xfId="1913"/>
    <cellStyle name="개_Boo2_도로수량양식_운암동수량최종_계단" xfId="1914"/>
    <cellStyle name="개_Boo2_도로수량양식_운암동수량최종_기계공고수량최종" xfId="1915"/>
    <cellStyle name="개_Boo2_도로수량양식_운암동수량최종_기계공고수량최종_02-옹벽공" xfId="1916"/>
    <cellStyle name="개_Boo2_도로수량양식_운암동수량최종_기계공고수량최종_03.옹벽공" xfId="1917"/>
    <cellStyle name="개_Boo2_도로수량양식_운암동수량최종_기계공고수량최종_06.부대공" xfId="1918"/>
    <cellStyle name="개_Boo2_도로수량양식_운암동수량최종_기계공고수량최종_06.부대공_09-부대공" xfId="1919"/>
    <cellStyle name="개_Boo2_도로수량양식_운암동수량최종_기계공고수량최종_07-부대공" xfId="1920"/>
    <cellStyle name="개_Boo2_도로수량양식_운암동수량최종_기계공고수량최종_07-부대공_09-부대공" xfId="1921"/>
    <cellStyle name="개_Boo2_수량산출" xfId="1922"/>
    <cellStyle name="개_Boo2_수량산출_02-옹벽공" xfId="1923"/>
    <cellStyle name="개_Boo2_수량산출_03.옹벽공" xfId="1924"/>
    <cellStyle name="개_Boo2_수량산출_06.부대공" xfId="1925"/>
    <cellStyle name="개_Boo2_수량산출_06.부대공_09-부대공" xfId="1926"/>
    <cellStyle name="개_Boo2_수량산출_07-부대공" xfId="1927"/>
    <cellStyle name="개_Boo2_수량산출_07-부대공_09-부대공" xfId="1928"/>
    <cellStyle name="개_Boo2_수량산출_운암동수량최종" xfId="1929"/>
    <cellStyle name="개_Boo2_수량산출_운암동수량최종_06.부대공" xfId="1930"/>
    <cellStyle name="개_Boo2_수량산출_운암동수량최종_06.부대공_06.부대공" xfId="1931"/>
    <cellStyle name="개_Boo2_수량산출_운암동수량최종_06.부대공_06.부대공_09-부대공" xfId="1932"/>
    <cellStyle name="개_Boo2_수량산출_운암동수량최종_06.부대공_07-부대공" xfId="1933"/>
    <cellStyle name="개_Boo2_수량산출_운암동수량최종_06.부대공_07-부대공_09-부대공" xfId="1934"/>
    <cellStyle name="개_Boo2_수량산출_운암동수량최종_09-부대공" xfId="1935"/>
    <cellStyle name="개_Boo2_수량산출_운암동수량최종_계단" xfId="1936"/>
    <cellStyle name="개_Boo2_수량산출_운암동수량최종_기계공고수량최종" xfId="1937"/>
    <cellStyle name="개_Boo2_수량산출_운암동수량최종_기계공고수량최종_02-옹벽공" xfId="1938"/>
    <cellStyle name="개_Boo2_수량산출_운암동수량최종_기계공고수량최종_03.옹벽공" xfId="1939"/>
    <cellStyle name="개_Boo2_수량산출_운암동수량최종_기계공고수량최종_06.부대공" xfId="1940"/>
    <cellStyle name="개_Boo2_수량산출_운암동수량최종_기계공고수량최종_06.부대공_09-부대공" xfId="1941"/>
    <cellStyle name="개_Boo2_수량산출_운암동수량최종_기계공고수량최종_07-부대공" xfId="1942"/>
    <cellStyle name="개_Boo2_수량산출_운암동수량최종_기계공고수량최종_07-부대공_09-부대공" xfId="1943"/>
    <cellStyle name="개_Boo2_운암동수량최종" xfId="1944"/>
    <cellStyle name="개_Boo2_운암동수량최종_06.부대공" xfId="1945"/>
    <cellStyle name="개_Boo2_운암동수량최종_06.부대공_06.부대공" xfId="1946"/>
    <cellStyle name="개_Boo2_운암동수량최종_06.부대공_06.부대공_09-부대공" xfId="1947"/>
    <cellStyle name="개_Boo2_운암동수량최종_06.부대공_07-부대공" xfId="1948"/>
    <cellStyle name="개_Boo2_운암동수량최종_06.부대공_07-부대공_09-부대공" xfId="1949"/>
    <cellStyle name="개_Boo2_운암동수량최종_09-부대공" xfId="1950"/>
    <cellStyle name="개_Boo2_운암동수량최종_계단" xfId="1951"/>
    <cellStyle name="개_Boo2_운암동수량최종_기계공고수량최종" xfId="1952"/>
    <cellStyle name="개_Boo2_운암동수량최종_기계공고수량최종_02-옹벽공" xfId="1953"/>
    <cellStyle name="개_Boo2_운암동수량최종_기계공고수량최종_03.옹벽공" xfId="1954"/>
    <cellStyle name="개_Boo2_운암동수량최종_기계공고수량최종_06.부대공" xfId="1955"/>
    <cellStyle name="개_Boo2_운암동수량최종_기계공고수량최종_06.부대공_09-부대공" xfId="1956"/>
    <cellStyle name="개_Boo2_운암동수량최종_기계공고수량최종_07-부대공" xfId="1957"/>
    <cellStyle name="개_Boo2_운암동수량최종_기계공고수량최종_07-부대공_09-부대공" xfId="1958"/>
    <cellStyle name="개_Boo2_인월중군소하천" xfId="1959"/>
    <cellStyle name="개_Boo2_인월중군소하천_02-옹벽공" xfId="1960"/>
    <cellStyle name="개_Boo2_인월중군소하천_03.옹벽공" xfId="1961"/>
    <cellStyle name="개_Boo2_인월중군소하천_06.부대공" xfId="1962"/>
    <cellStyle name="개_Boo2_인월중군소하천_06.부대공_09-부대공" xfId="1963"/>
    <cellStyle name="개_Boo2_인월중군소하천_07-부대공" xfId="1964"/>
    <cellStyle name="개_Boo2_인월중군소하천_07-부대공_09-부대공" xfId="1965"/>
    <cellStyle name="개_Boo2_인월중군소하천_운암동수량최종" xfId="1966"/>
    <cellStyle name="개_Boo2_인월중군소하천_운암동수량최종_06.부대공" xfId="1967"/>
    <cellStyle name="개_Boo2_인월중군소하천_운암동수량최종_06.부대공_06.부대공" xfId="1968"/>
    <cellStyle name="개_Boo2_인월중군소하천_운암동수량최종_06.부대공_06.부대공_09-부대공" xfId="1969"/>
    <cellStyle name="개_Boo2_인월중군소하천_운암동수량최종_06.부대공_07-부대공" xfId="1970"/>
    <cellStyle name="개_Boo2_인월중군소하천_운암동수량최종_06.부대공_07-부대공_09-부대공" xfId="1971"/>
    <cellStyle name="개_Boo2_인월중군소하천_운암동수량최종_09-부대공" xfId="1972"/>
    <cellStyle name="개_Boo2_인월중군소하천_운암동수량최종_계단" xfId="1973"/>
    <cellStyle name="개_Boo2_인월중군소하천_운암동수량최종_기계공고수량최종" xfId="1974"/>
    <cellStyle name="개_Boo2_인월중군소하천_운암동수량최종_기계공고수량최종_02-옹벽공" xfId="1975"/>
    <cellStyle name="개_Boo2_인월중군소하천_운암동수량최종_기계공고수량최종_03.옹벽공" xfId="1976"/>
    <cellStyle name="개_Boo2_인월중군소하천_운암동수량최종_기계공고수량최종_06.부대공" xfId="1977"/>
    <cellStyle name="개_Boo2_인월중군소하천_운암동수량최종_기계공고수량최종_06.부대공_09-부대공" xfId="1978"/>
    <cellStyle name="개_Boo2_인월중군소하천_운암동수량최종_기계공고수량최종_07-부대공" xfId="1979"/>
    <cellStyle name="개_Boo2_인월중군소하천_운암동수량최종_기계공고수량최종_07-부대공_09-부대공" xfId="1980"/>
    <cellStyle name="개_Book2" xfId="1981"/>
    <cellStyle name="개_Book2_02-옹벽공" xfId="1982"/>
    <cellStyle name="개_Book2_03.옹벽공" xfId="1983"/>
    <cellStyle name="개_Book2_06.부대공" xfId="1984"/>
    <cellStyle name="개_Book2_06.부대공_09-부대공" xfId="1985"/>
    <cellStyle name="개_Book2_07-부대공" xfId="1986"/>
    <cellStyle name="개_Book2_07-부대공_09-부대공" xfId="1987"/>
    <cellStyle name="개_Book2_도로수량양식" xfId="1988"/>
    <cellStyle name="개_Book2_도로수량양식_02-옹벽공" xfId="1989"/>
    <cellStyle name="개_Book2_도로수량양식_03.옹벽공" xfId="1990"/>
    <cellStyle name="개_Book2_도로수량양식_06.부대공" xfId="1991"/>
    <cellStyle name="개_Book2_도로수량양식_06.부대공_09-부대공" xfId="1992"/>
    <cellStyle name="개_Book2_도로수량양식_07-부대공" xfId="1993"/>
    <cellStyle name="개_Book2_도로수량양식_07-부대공_09-부대공" xfId="1994"/>
    <cellStyle name="개_Book2_도로수량양식_운암동수량최종" xfId="1995"/>
    <cellStyle name="개_Book2_도로수량양식_운암동수량최종_06.부대공" xfId="1996"/>
    <cellStyle name="개_Book2_도로수량양식_운암동수량최종_06.부대공_06.부대공" xfId="1997"/>
    <cellStyle name="개_Book2_도로수량양식_운암동수량최종_06.부대공_06.부대공_09-부대공" xfId="1998"/>
    <cellStyle name="개_Book2_도로수량양식_운암동수량최종_06.부대공_07-부대공" xfId="1999"/>
    <cellStyle name="개_Book2_도로수량양식_운암동수량최종_06.부대공_07-부대공_09-부대공" xfId="2000"/>
    <cellStyle name="개_Book2_도로수량양식_운암동수량최종_09-부대공" xfId="2001"/>
    <cellStyle name="개_Book2_도로수량양식_운암동수량최종_계단" xfId="2002"/>
    <cellStyle name="개_Book2_도로수량양식_운암동수량최종_기계공고수량최종" xfId="2003"/>
    <cellStyle name="개_Book2_도로수량양식_운암동수량최종_기계공고수량최종_02-옹벽공" xfId="2004"/>
    <cellStyle name="개_Book2_도로수량양식_운암동수량최종_기계공고수량최종_03.옹벽공" xfId="2005"/>
    <cellStyle name="개_Book2_도로수량양식_운암동수량최종_기계공고수량최종_06.부대공" xfId="2006"/>
    <cellStyle name="개_Book2_도로수량양식_운암동수량최종_기계공고수량최종_06.부대공_09-부대공" xfId="2007"/>
    <cellStyle name="개_Book2_도로수량양식_운암동수량최종_기계공고수량최종_07-부대공" xfId="2008"/>
    <cellStyle name="개_Book2_도로수량양식_운암동수량최종_기계공고수량최종_07-부대공_09-부대공" xfId="2009"/>
    <cellStyle name="개_Book2_수량산출" xfId="2010"/>
    <cellStyle name="개_Book2_수량산출_02-옹벽공" xfId="2011"/>
    <cellStyle name="개_Book2_수량산출_03.옹벽공" xfId="2012"/>
    <cellStyle name="개_Book2_수량산출_06.부대공" xfId="2013"/>
    <cellStyle name="개_Book2_수량산출_06.부대공_09-부대공" xfId="2014"/>
    <cellStyle name="개_Book2_수량산출_07-부대공" xfId="2015"/>
    <cellStyle name="개_Book2_수량산출_07-부대공_09-부대공" xfId="2016"/>
    <cellStyle name="개_Book2_수량산출_운암동수량최종" xfId="2017"/>
    <cellStyle name="개_Book2_수량산출_운암동수량최종_06.부대공" xfId="2018"/>
    <cellStyle name="개_Book2_수량산출_운암동수량최종_06.부대공_06.부대공" xfId="2019"/>
    <cellStyle name="개_Book2_수량산출_운암동수량최종_06.부대공_06.부대공_09-부대공" xfId="2020"/>
    <cellStyle name="개_Book2_수량산출_운암동수량최종_06.부대공_07-부대공" xfId="2021"/>
    <cellStyle name="개_Book2_수량산출_운암동수량최종_06.부대공_07-부대공_09-부대공" xfId="2022"/>
    <cellStyle name="개_Book2_수량산출_운암동수량최종_09-부대공" xfId="2023"/>
    <cellStyle name="개_Book2_수량산출_운암동수량최종_계단" xfId="2024"/>
    <cellStyle name="개_Book2_수량산출_운암동수량최종_기계공고수량최종" xfId="2025"/>
    <cellStyle name="개_Book2_수량산출_운암동수량최종_기계공고수량최종_02-옹벽공" xfId="2026"/>
    <cellStyle name="개_Book2_수량산출_운암동수량최종_기계공고수량최종_03.옹벽공" xfId="2027"/>
    <cellStyle name="개_Book2_수량산출_운암동수량최종_기계공고수량최종_06.부대공" xfId="2028"/>
    <cellStyle name="개_Book2_수량산출_운암동수량최종_기계공고수량최종_06.부대공_09-부대공" xfId="2029"/>
    <cellStyle name="개_Book2_수량산출_운암동수량최종_기계공고수량최종_07-부대공" xfId="2030"/>
    <cellStyle name="개_Book2_수량산출_운암동수량최종_기계공고수량최종_07-부대공_09-부대공" xfId="2031"/>
    <cellStyle name="개_Book2_운암동수량최종" xfId="2032"/>
    <cellStyle name="개_Book2_운암동수량최종_06.부대공" xfId="2033"/>
    <cellStyle name="개_Book2_운암동수량최종_06.부대공_06.부대공" xfId="2034"/>
    <cellStyle name="개_Book2_운암동수량최종_06.부대공_06.부대공_09-부대공" xfId="2035"/>
    <cellStyle name="개_Book2_운암동수량최종_06.부대공_07-부대공" xfId="2036"/>
    <cellStyle name="개_Book2_운암동수량최종_06.부대공_07-부대공_09-부대공" xfId="2037"/>
    <cellStyle name="개_Book2_운암동수량최종_09-부대공" xfId="2038"/>
    <cellStyle name="개_Book2_운암동수량최종_계단" xfId="2039"/>
    <cellStyle name="개_Book2_운암동수량최종_기계공고수량최종" xfId="2040"/>
    <cellStyle name="개_Book2_운암동수량최종_기계공고수량최종_02-옹벽공" xfId="2041"/>
    <cellStyle name="개_Book2_운암동수량최종_기계공고수량최종_03.옹벽공" xfId="2042"/>
    <cellStyle name="개_Book2_운암동수량최종_기계공고수량최종_06.부대공" xfId="2043"/>
    <cellStyle name="개_Book2_운암동수량최종_기계공고수량최종_06.부대공_09-부대공" xfId="2044"/>
    <cellStyle name="개_Book2_운암동수량최종_기계공고수량최종_07-부대공" xfId="2045"/>
    <cellStyle name="개_Book2_운암동수량최종_기계공고수량최종_07-부대공_09-부대공" xfId="2046"/>
    <cellStyle name="개_Book2_인월중군소하천" xfId="2047"/>
    <cellStyle name="개_Book2_인월중군소하천_02-옹벽공" xfId="2048"/>
    <cellStyle name="개_Book2_인월중군소하천_03.옹벽공" xfId="2049"/>
    <cellStyle name="개_Book2_인월중군소하천_06.부대공" xfId="2050"/>
    <cellStyle name="개_Book2_인월중군소하천_06.부대공_09-부대공" xfId="2051"/>
    <cellStyle name="개_Book2_인월중군소하천_07-부대공" xfId="2052"/>
    <cellStyle name="개_Book2_인월중군소하천_07-부대공_09-부대공" xfId="2053"/>
    <cellStyle name="개_Book2_인월중군소하천_운암동수량최종" xfId="2054"/>
    <cellStyle name="개_Book2_인월중군소하천_운암동수량최종_06.부대공" xfId="2055"/>
    <cellStyle name="개_Book2_인월중군소하천_운암동수량최종_06.부대공_06.부대공" xfId="2056"/>
    <cellStyle name="개_Book2_인월중군소하천_운암동수량최종_06.부대공_06.부대공_09-부대공" xfId="2057"/>
    <cellStyle name="개_Book2_인월중군소하천_운암동수량최종_06.부대공_07-부대공" xfId="2058"/>
    <cellStyle name="개_Book2_인월중군소하천_운암동수량최종_06.부대공_07-부대공_09-부대공" xfId="2059"/>
    <cellStyle name="개_Book2_인월중군소하천_운암동수량최종_09-부대공" xfId="2060"/>
    <cellStyle name="개_Book2_인월중군소하천_운암동수량최종_계단" xfId="2061"/>
    <cellStyle name="개_Book2_인월중군소하천_운암동수량최종_기계공고수량최종" xfId="2062"/>
    <cellStyle name="개_Book2_인월중군소하천_운암동수량최종_기계공고수량최종_02-옹벽공" xfId="2063"/>
    <cellStyle name="개_Book2_인월중군소하천_운암동수량최종_기계공고수량최종_03.옹벽공" xfId="2064"/>
    <cellStyle name="개_Book2_인월중군소하천_운암동수량최종_기계공고수량최종_06.부대공" xfId="2065"/>
    <cellStyle name="개_Book2_인월중군소하천_운암동수량최종_기계공고수량최종_06.부대공_09-부대공" xfId="2066"/>
    <cellStyle name="개_Book2_인월중군소하천_운암동수량최종_기계공고수량최종_07-부대공" xfId="2067"/>
    <cellStyle name="개_Book2_인월중군소하천_운암동수량최종_기계공고수량최종_07-부대공_09-부대공" xfId="2068"/>
    <cellStyle name="개_Book4" xfId="2069"/>
    <cellStyle name="개_Book4_02-옹벽공" xfId="2070"/>
    <cellStyle name="개_Book4_03.옹벽공" xfId="2071"/>
    <cellStyle name="개_Book4_06.부대공" xfId="2072"/>
    <cellStyle name="개_Book4_06.부대공_09-부대공" xfId="2073"/>
    <cellStyle name="개_Book4_07-부대공" xfId="2074"/>
    <cellStyle name="개_Book4_07-부대공_09-부대공" xfId="2075"/>
    <cellStyle name="개_Book4_도로수량양식" xfId="2076"/>
    <cellStyle name="개_Book4_도로수량양식_02-옹벽공" xfId="2077"/>
    <cellStyle name="개_Book4_도로수량양식_03.옹벽공" xfId="2078"/>
    <cellStyle name="개_Book4_도로수량양식_06.부대공" xfId="2079"/>
    <cellStyle name="개_Book4_도로수량양식_06.부대공_09-부대공" xfId="2080"/>
    <cellStyle name="개_Book4_도로수량양식_07-부대공" xfId="2081"/>
    <cellStyle name="개_Book4_도로수량양식_07-부대공_09-부대공" xfId="2082"/>
    <cellStyle name="개_Book4_도로수량양식_운암동수량최종" xfId="2083"/>
    <cellStyle name="개_Book4_도로수량양식_운암동수량최종_06.부대공" xfId="2084"/>
    <cellStyle name="개_Book4_도로수량양식_운암동수량최종_06.부대공_06.부대공" xfId="2085"/>
    <cellStyle name="개_Book4_도로수량양식_운암동수량최종_06.부대공_06.부대공_09-부대공" xfId="2086"/>
    <cellStyle name="개_Book4_도로수량양식_운암동수량최종_06.부대공_07-부대공" xfId="2087"/>
    <cellStyle name="개_Book4_도로수량양식_운암동수량최종_06.부대공_07-부대공_09-부대공" xfId="2088"/>
    <cellStyle name="개_Book4_도로수량양식_운암동수량최종_09-부대공" xfId="2089"/>
    <cellStyle name="개_Book4_도로수량양식_운암동수량최종_계단" xfId="2090"/>
    <cellStyle name="개_Book4_도로수량양식_운암동수량최종_기계공고수량최종" xfId="2091"/>
    <cellStyle name="개_Book4_도로수량양식_운암동수량최종_기계공고수량최종_02-옹벽공" xfId="2092"/>
    <cellStyle name="개_Book4_도로수량양식_운암동수량최종_기계공고수량최종_03.옹벽공" xfId="2093"/>
    <cellStyle name="개_Book4_도로수량양식_운암동수량최종_기계공고수량최종_06.부대공" xfId="2094"/>
    <cellStyle name="개_Book4_도로수량양식_운암동수량최종_기계공고수량최종_06.부대공_09-부대공" xfId="2095"/>
    <cellStyle name="개_Book4_도로수량양식_운암동수량최종_기계공고수량최종_07-부대공" xfId="2096"/>
    <cellStyle name="개_Book4_도로수량양식_운암동수량최종_기계공고수량최종_07-부대공_09-부대공" xfId="2097"/>
    <cellStyle name="개_Book4_수량산출" xfId="2098"/>
    <cellStyle name="개_Book4_수량산출_02-옹벽공" xfId="2099"/>
    <cellStyle name="개_Book4_수량산출_03.옹벽공" xfId="2100"/>
    <cellStyle name="개_Book4_수량산출_06.부대공" xfId="2101"/>
    <cellStyle name="개_Book4_수량산출_06.부대공_09-부대공" xfId="2102"/>
    <cellStyle name="개_Book4_수량산출_07-부대공" xfId="2103"/>
    <cellStyle name="개_Book4_수량산출_07-부대공_09-부대공" xfId="2104"/>
    <cellStyle name="개_Book4_수량산출_운암동수량최종" xfId="2105"/>
    <cellStyle name="개_Book4_수량산출_운암동수량최종_06.부대공" xfId="2106"/>
    <cellStyle name="개_Book4_수량산출_운암동수량최종_06.부대공_06.부대공" xfId="2107"/>
    <cellStyle name="개_Book4_수량산출_운암동수량최종_06.부대공_06.부대공_09-부대공" xfId="2108"/>
    <cellStyle name="개_Book4_수량산출_운암동수량최종_06.부대공_07-부대공" xfId="2109"/>
    <cellStyle name="개_Book4_수량산출_운암동수량최종_06.부대공_07-부대공_09-부대공" xfId="2110"/>
    <cellStyle name="개_Book4_수량산출_운암동수량최종_09-부대공" xfId="2111"/>
    <cellStyle name="개_Book4_수량산출_운암동수량최종_계단" xfId="2112"/>
    <cellStyle name="개_Book4_수량산출_운암동수량최종_기계공고수량최종" xfId="2113"/>
    <cellStyle name="개_Book4_수량산출_운암동수량최종_기계공고수량최종_02-옹벽공" xfId="2114"/>
    <cellStyle name="개_Book4_수량산출_운암동수량최종_기계공고수량최종_03.옹벽공" xfId="2115"/>
    <cellStyle name="개_Book4_수량산출_운암동수량최종_기계공고수량최종_06.부대공" xfId="2116"/>
    <cellStyle name="개_Book4_수량산출_운암동수량최종_기계공고수량최종_06.부대공_09-부대공" xfId="2117"/>
    <cellStyle name="개_Book4_수량산출_운암동수량최종_기계공고수량최종_07-부대공" xfId="2118"/>
    <cellStyle name="개_Book4_수량산출_운암동수량최종_기계공고수량최종_07-부대공_09-부대공" xfId="2119"/>
    <cellStyle name="개_Book4_운암동수량최종" xfId="2120"/>
    <cellStyle name="개_Book4_운암동수량최종_06.부대공" xfId="2121"/>
    <cellStyle name="개_Book4_운암동수량최종_06.부대공_06.부대공" xfId="2122"/>
    <cellStyle name="개_Book4_운암동수량최종_06.부대공_06.부대공_09-부대공" xfId="2123"/>
    <cellStyle name="개_Book4_운암동수량최종_06.부대공_07-부대공" xfId="2124"/>
    <cellStyle name="개_Book4_운암동수량최종_06.부대공_07-부대공_09-부대공" xfId="2125"/>
    <cellStyle name="개_Book4_운암동수량최종_09-부대공" xfId="2126"/>
    <cellStyle name="개_Book4_운암동수량최종_계단" xfId="2127"/>
    <cellStyle name="개_Book4_운암동수량최종_기계공고수량최종" xfId="2128"/>
    <cellStyle name="개_Book4_운암동수량최종_기계공고수량최종_02-옹벽공" xfId="2129"/>
    <cellStyle name="개_Book4_운암동수량최종_기계공고수량최종_03.옹벽공" xfId="2130"/>
    <cellStyle name="개_Book4_운암동수량최종_기계공고수량최종_06.부대공" xfId="2131"/>
    <cellStyle name="개_Book4_운암동수량최종_기계공고수량최종_06.부대공_09-부대공" xfId="2132"/>
    <cellStyle name="개_Book4_운암동수량최종_기계공고수량최종_07-부대공" xfId="2133"/>
    <cellStyle name="개_Book4_운암동수량최종_기계공고수량최종_07-부대공_09-부대공" xfId="2134"/>
    <cellStyle name="개_Book4_인월중군소하천" xfId="2135"/>
    <cellStyle name="개_Book4_인월중군소하천_02-옹벽공" xfId="2136"/>
    <cellStyle name="개_Book4_인월중군소하천_03.옹벽공" xfId="2137"/>
    <cellStyle name="개_Book4_인월중군소하천_06.부대공" xfId="2138"/>
    <cellStyle name="개_Book4_인월중군소하천_06.부대공_09-부대공" xfId="2139"/>
    <cellStyle name="개_Book4_인월중군소하천_07-부대공" xfId="2140"/>
    <cellStyle name="개_Book4_인월중군소하천_07-부대공_09-부대공" xfId="2141"/>
    <cellStyle name="개_Book4_인월중군소하천_운암동수량최종" xfId="2142"/>
    <cellStyle name="개_Book4_인월중군소하천_운암동수량최종_06.부대공" xfId="2143"/>
    <cellStyle name="개_Book4_인월중군소하천_운암동수량최종_06.부대공_06.부대공" xfId="2144"/>
    <cellStyle name="개_Book4_인월중군소하천_운암동수량최종_06.부대공_06.부대공_09-부대공" xfId="2145"/>
    <cellStyle name="개_Book4_인월중군소하천_운암동수량최종_06.부대공_07-부대공" xfId="2146"/>
    <cellStyle name="개_Book4_인월중군소하천_운암동수량최종_06.부대공_07-부대공_09-부대공" xfId="2147"/>
    <cellStyle name="개_Book4_인월중군소하천_운암동수량최종_09-부대공" xfId="2148"/>
    <cellStyle name="개_Book4_인월중군소하천_운암동수량최종_계단" xfId="2149"/>
    <cellStyle name="개_Book4_인월중군소하천_운암동수량최종_기계공고수량최종" xfId="2150"/>
    <cellStyle name="개_Book4_인월중군소하천_운암동수량최종_기계공고수량최종_02-옹벽공" xfId="2151"/>
    <cellStyle name="개_Book4_인월중군소하천_운암동수량최종_기계공고수량최종_03.옹벽공" xfId="2152"/>
    <cellStyle name="개_Book4_인월중군소하천_운암동수량최종_기계공고수량최종_06.부대공" xfId="2153"/>
    <cellStyle name="개_Book4_인월중군소하천_운암동수량최종_기계공고수량최종_06.부대공_09-부대공" xfId="2154"/>
    <cellStyle name="개_Book4_인월중군소하천_운암동수량최종_기계공고수량최종_07-부대공" xfId="2155"/>
    <cellStyle name="개_Book4_인월중군소하천_운암동수량최종_기계공고수량최종_07-부대공_09-부대공" xfId="2156"/>
    <cellStyle name="개_곰소수량-포장산출" xfId="2157"/>
    <cellStyle name="개_다목적운동장" xfId="2158"/>
    <cellStyle name="개_봉덕-선운간수량" xfId="2159"/>
    <cellStyle name="개_수량전체" xfId="2160"/>
    <cellStyle name="개_수량전체_02-옹벽공" xfId="2161"/>
    <cellStyle name="개_수량전체_03.옹벽공" xfId="2162"/>
    <cellStyle name="개_수량전체_06.부대공" xfId="2163"/>
    <cellStyle name="개_수량전체_06.부대공_09-부대공" xfId="2164"/>
    <cellStyle name="개_수량전체_07-부대공" xfId="2165"/>
    <cellStyle name="개_수량전체_07-부대공_09-부대공" xfId="2166"/>
    <cellStyle name="개_수량전체_도로수량양식" xfId="2167"/>
    <cellStyle name="개_수량전체_도로수량양식_02-옹벽공" xfId="2168"/>
    <cellStyle name="개_수량전체_도로수량양식_03.옹벽공" xfId="2169"/>
    <cellStyle name="개_수량전체_도로수량양식_06.부대공" xfId="2170"/>
    <cellStyle name="개_수량전체_도로수량양식_06.부대공_09-부대공" xfId="2171"/>
    <cellStyle name="개_수량전체_도로수량양식_07-부대공" xfId="2172"/>
    <cellStyle name="개_수량전체_도로수량양식_07-부대공_09-부대공" xfId="2173"/>
    <cellStyle name="개_수량전체_도로수량양식_운암동수량최종" xfId="2174"/>
    <cellStyle name="개_수량전체_도로수량양식_운암동수량최종_06.부대공" xfId="2175"/>
    <cellStyle name="개_수량전체_도로수량양식_운암동수량최종_06.부대공_06.부대공" xfId="2176"/>
    <cellStyle name="개_수량전체_도로수량양식_운암동수량최종_06.부대공_06.부대공_09-부대공" xfId="2177"/>
    <cellStyle name="개_수량전체_도로수량양식_운암동수량최종_06.부대공_07-부대공" xfId="2178"/>
    <cellStyle name="개_수량전체_도로수량양식_운암동수량최종_06.부대공_07-부대공_09-부대공" xfId="2179"/>
    <cellStyle name="개_수량전체_도로수량양식_운암동수량최종_09-부대공" xfId="2180"/>
    <cellStyle name="개_수량전체_도로수량양식_운암동수량최종_계단" xfId="2181"/>
    <cellStyle name="개_수량전체_도로수량양식_운암동수량최종_기계공고수량최종" xfId="2182"/>
    <cellStyle name="개_수량전체_도로수량양식_운암동수량최종_기계공고수량최종_02-옹벽공" xfId="2183"/>
    <cellStyle name="개_수량전체_도로수량양식_운암동수량최종_기계공고수량최종_03.옹벽공" xfId="2184"/>
    <cellStyle name="개_수량전체_도로수량양식_운암동수량최종_기계공고수량최종_06.부대공" xfId="2185"/>
    <cellStyle name="개_수량전체_도로수량양식_운암동수량최종_기계공고수량최종_06.부대공_09-부대공" xfId="2186"/>
    <cellStyle name="개_수량전체_도로수량양식_운암동수량최종_기계공고수량최종_07-부대공" xfId="2187"/>
    <cellStyle name="개_수량전체_도로수량양식_운암동수량최종_기계공고수량최종_07-부대공_09-부대공" xfId="2188"/>
    <cellStyle name="개_수량전체_수량산출" xfId="2189"/>
    <cellStyle name="개_수량전체_수량산출_02-옹벽공" xfId="2190"/>
    <cellStyle name="개_수량전체_수량산출_03.옹벽공" xfId="2191"/>
    <cellStyle name="개_수량전체_수량산출_06.부대공" xfId="2192"/>
    <cellStyle name="개_수량전체_수량산출_06.부대공_09-부대공" xfId="2193"/>
    <cellStyle name="개_수량전체_수량산출_07-부대공" xfId="2194"/>
    <cellStyle name="개_수량전체_수량산출_07-부대공_09-부대공" xfId="2195"/>
    <cellStyle name="개_수량전체_수량산출_운암동수량최종" xfId="2196"/>
    <cellStyle name="개_수량전체_수량산출_운암동수량최종_06.부대공" xfId="2197"/>
    <cellStyle name="개_수량전체_수량산출_운암동수량최종_06.부대공_06.부대공" xfId="2198"/>
    <cellStyle name="개_수량전체_수량산출_운암동수량최종_06.부대공_06.부대공_09-부대공" xfId="2199"/>
    <cellStyle name="개_수량전체_수량산출_운암동수량최종_06.부대공_07-부대공" xfId="2200"/>
    <cellStyle name="개_수량전체_수량산출_운암동수량최종_06.부대공_07-부대공_09-부대공" xfId="2201"/>
    <cellStyle name="개_수량전체_수량산출_운암동수량최종_09-부대공" xfId="2202"/>
    <cellStyle name="개_수량전체_수량산출_운암동수량최종_계단" xfId="2203"/>
    <cellStyle name="개_수량전체_수량산출_운암동수량최종_기계공고수량최종" xfId="2204"/>
    <cellStyle name="개_수량전체_수량산출_운암동수량최종_기계공고수량최종_02-옹벽공" xfId="2205"/>
    <cellStyle name="개_수량전체_수량산출_운암동수량최종_기계공고수량최종_03.옹벽공" xfId="2206"/>
    <cellStyle name="개_수량전체_수량산출_운암동수량최종_기계공고수량최종_06.부대공" xfId="2207"/>
    <cellStyle name="개_수량전체_수량산출_운암동수량최종_기계공고수량최종_06.부대공_09-부대공" xfId="2208"/>
    <cellStyle name="개_수량전체_수량산출_운암동수량최종_기계공고수량최종_07-부대공" xfId="2209"/>
    <cellStyle name="개_수량전체_수량산출_운암동수량최종_기계공고수량최종_07-부대공_09-부대공" xfId="2210"/>
    <cellStyle name="개_수량전체_운암동수량최종" xfId="2211"/>
    <cellStyle name="개_수량전체_운암동수량최종_06.부대공" xfId="2212"/>
    <cellStyle name="개_수량전체_운암동수량최종_06.부대공_06.부대공" xfId="2213"/>
    <cellStyle name="개_수량전체_운암동수량최종_06.부대공_06.부대공_09-부대공" xfId="2214"/>
    <cellStyle name="개_수량전체_운암동수량최종_06.부대공_07-부대공" xfId="2215"/>
    <cellStyle name="개_수량전체_운암동수량최종_06.부대공_07-부대공_09-부대공" xfId="2216"/>
    <cellStyle name="개_수량전체_운암동수량최종_09-부대공" xfId="2217"/>
    <cellStyle name="개_수량전체_운암동수량최종_계단" xfId="2218"/>
    <cellStyle name="개_수량전체_운암동수량최종_기계공고수량최종" xfId="2219"/>
    <cellStyle name="개_수량전체_운암동수량최종_기계공고수량최종_02-옹벽공" xfId="2220"/>
    <cellStyle name="개_수량전체_운암동수량최종_기계공고수량최종_03.옹벽공" xfId="2221"/>
    <cellStyle name="개_수량전체_운암동수량최종_기계공고수량최종_06.부대공" xfId="2222"/>
    <cellStyle name="개_수량전체_운암동수량최종_기계공고수량최종_06.부대공_09-부대공" xfId="2223"/>
    <cellStyle name="개_수량전체_운암동수량최종_기계공고수량최종_07-부대공" xfId="2224"/>
    <cellStyle name="개_수량전체_운암동수량최종_기계공고수량최종_07-부대공_09-부대공" xfId="2225"/>
    <cellStyle name="개_수량전체_인월중군소하천" xfId="2226"/>
    <cellStyle name="개_수량전체_인월중군소하천_02-옹벽공" xfId="2227"/>
    <cellStyle name="개_수량전체_인월중군소하천_03.옹벽공" xfId="2228"/>
    <cellStyle name="개_수량전체_인월중군소하천_06.부대공" xfId="2229"/>
    <cellStyle name="개_수량전체_인월중군소하천_06.부대공_09-부대공" xfId="2230"/>
    <cellStyle name="개_수량전체_인월중군소하천_07-부대공" xfId="2231"/>
    <cellStyle name="개_수량전체_인월중군소하천_07-부대공_09-부대공" xfId="2232"/>
    <cellStyle name="개_수량전체_인월중군소하천_운암동수량최종" xfId="2233"/>
    <cellStyle name="개_수량전체_인월중군소하천_운암동수량최종_06.부대공" xfId="2234"/>
    <cellStyle name="개_수량전체_인월중군소하천_운암동수량최종_06.부대공_06.부대공" xfId="2235"/>
    <cellStyle name="개_수량전체_인월중군소하천_운암동수량최종_06.부대공_06.부대공_09-부대공" xfId="2236"/>
    <cellStyle name="개_수량전체_인월중군소하천_운암동수량최종_06.부대공_07-부대공" xfId="2237"/>
    <cellStyle name="개_수량전체_인월중군소하천_운암동수량최종_06.부대공_07-부대공_09-부대공" xfId="2238"/>
    <cellStyle name="개_수량전체_인월중군소하천_운암동수량최종_09-부대공" xfId="2239"/>
    <cellStyle name="개_수량전체_인월중군소하천_운암동수량최종_계단" xfId="2240"/>
    <cellStyle name="개_수량전체_인월중군소하천_운암동수량최종_기계공고수량최종" xfId="2241"/>
    <cellStyle name="개_수량전체_인월중군소하천_운암동수량최종_기계공고수량최종_02-옹벽공" xfId="2242"/>
    <cellStyle name="개_수량전체_인월중군소하천_운암동수량최종_기계공고수량최종_03.옹벽공" xfId="2243"/>
    <cellStyle name="개_수량전체_인월중군소하천_운암동수량최종_기계공고수량최종_06.부대공" xfId="2244"/>
    <cellStyle name="개_수량전체_인월중군소하천_운암동수량최종_기계공고수량최종_06.부대공_09-부대공" xfId="2245"/>
    <cellStyle name="개_수량전체_인월중군소하천_운암동수량최종_기계공고수량최종_07-부대공" xfId="2246"/>
    <cellStyle name="개_수량전체_인월중군소하천_운암동수량최종_기계공고수량최종_07-부대공_09-부대공" xfId="2247"/>
    <cellStyle name="개_작업(수량)" xfId="2248"/>
    <cellStyle name="개_중군소하천(최종)" xfId="2249"/>
    <cellStyle name="개소" xfId="2250"/>
    <cellStyle name="고정소숫점" xfId="2251"/>
    <cellStyle name="고정출력1" xfId="2252"/>
    <cellStyle name="고정출력2" xfId="2253"/>
    <cellStyle name="공사원가계산서(조경)" xfId="2254"/>
    <cellStyle name="咬訌裝?INCOM1" xfId="2255"/>
    <cellStyle name="咬訌裝?INCOM10" xfId="2256"/>
    <cellStyle name="咬訌裝?INCOM2" xfId="2257"/>
    <cellStyle name="咬訌裝?INCOM3" xfId="2258"/>
    <cellStyle name="咬訌裝?INCOM4" xfId="2259"/>
    <cellStyle name="咬訌裝?INCOM5" xfId="2260"/>
    <cellStyle name="咬訌裝?INCOM6" xfId="2261"/>
    <cellStyle name="咬訌裝?INCOM7" xfId="2262"/>
    <cellStyle name="咬訌裝?INCOM8" xfId="2263"/>
    <cellStyle name="咬訌裝?INCOM9" xfId="2264"/>
    <cellStyle name="咬訌裝?PRIB11" xfId="2265"/>
    <cellStyle name="날짜" xfId="2266"/>
    <cellStyle name="남기옥" xfId="2267"/>
    <cellStyle name="내역서" xfId="2268"/>
    <cellStyle name="달러" xfId="2269"/>
    <cellStyle name="뒤에 오는 하이퍼링크_02.산제수량" xfId="2270"/>
    <cellStyle name="똿떓죶Ø괻 [0.00]_PRODUCT DETAIL Q1" xfId="2271"/>
    <cellStyle name="똿떓죶Ø괻_PRODUCT DETAIL Q1" xfId="2272"/>
    <cellStyle name="똿뗦먛귟 [0.00]_PRODUCT DETAIL Q1" xfId="2273"/>
    <cellStyle name="똿뗦먛귟_PRODUCT DETAIL Q1" xfId="2274"/>
    <cellStyle name="매" xfId="2275"/>
    <cellStyle name="매_02-포장-1" xfId="2276"/>
    <cellStyle name="매_02-포장-1_Boo2" xfId="2277"/>
    <cellStyle name="매_02-포장-1_Boo2_02-옹벽공" xfId="2278"/>
    <cellStyle name="매_02-포장-1_Boo2_03.옹벽공" xfId="2279"/>
    <cellStyle name="매_02-포장-1_Boo2_06.부대공" xfId="2280"/>
    <cellStyle name="매_02-포장-1_Boo2_06.부대공_09-부대공" xfId="2281"/>
    <cellStyle name="매_02-포장-1_Boo2_07-부대공" xfId="2282"/>
    <cellStyle name="매_02-포장-1_Boo2_07-부대공_09-부대공" xfId="2283"/>
    <cellStyle name="매_02-포장-1_Boo2_도로수량양식" xfId="2284"/>
    <cellStyle name="매_02-포장-1_Boo2_도로수량양식_02-옹벽공" xfId="2285"/>
    <cellStyle name="매_02-포장-1_Boo2_도로수량양식_03.옹벽공" xfId="2286"/>
    <cellStyle name="매_02-포장-1_Boo2_도로수량양식_06.부대공" xfId="2287"/>
    <cellStyle name="매_02-포장-1_Boo2_도로수량양식_06.부대공_09-부대공" xfId="2288"/>
    <cellStyle name="매_02-포장-1_Boo2_도로수량양식_07-부대공" xfId="2289"/>
    <cellStyle name="매_02-포장-1_Boo2_도로수량양식_07-부대공_09-부대공" xfId="2290"/>
    <cellStyle name="매_02-포장-1_Boo2_도로수량양식_운암동수량최종" xfId="2291"/>
    <cellStyle name="매_02-포장-1_Boo2_도로수량양식_운암동수량최종_06.부대공" xfId="2292"/>
    <cellStyle name="매_02-포장-1_Boo2_도로수량양식_운암동수량최종_06.부대공_06.부대공" xfId="2293"/>
    <cellStyle name="매_02-포장-1_Boo2_도로수량양식_운암동수량최종_06.부대공_06.부대공_09-부대공" xfId="2294"/>
    <cellStyle name="매_02-포장-1_Boo2_도로수량양식_운암동수량최종_06.부대공_07-부대공" xfId="2295"/>
    <cellStyle name="매_02-포장-1_Boo2_도로수량양식_운암동수량최종_06.부대공_07-부대공_09-부대공" xfId="2296"/>
    <cellStyle name="매_02-포장-1_Boo2_도로수량양식_운암동수량최종_09-부대공" xfId="2297"/>
    <cellStyle name="매_02-포장-1_Boo2_도로수량양식_운암동수량최종_계단" xfId="2298"/>
    <cellStyle name="매_02-포장-1_Boo2_도로수량양식_운암동수량최종_기계공고수량최종" xfId="2299"/>
    <cellStyle name="매_02-포장-1_Boo2_도로수량양식_운암동수량최종_기계공고수량최종_02-옹벽공" xfId="2300"/>
    <cellStyle name="매_02-포장-1_Boo2_도로수량양식_운암동수량최종_기계공고수량최종_03.옹벽공" xfId="2301"/>
    <cellStyle name="매_02-포장-1_Boo2_도로수량양식_운암동수량최종_기계공고수량최종_06.부대공" xfId="2302"/>
    <cellStyle name="매_02-포장-1_Boo2_도로수량양식_운암동수량최종_기계공고수량최종_06.부대공_09-부대공" xfId="2303"/>
    <cellStyle name="매_02-포장-1_Boo2_도로수량양식_운암동수량최종_기계공고수량최종_07-부대공" xfId="2304"/>
    <cellStyle name="매_02-포장-1_Boo2_도로수량양식_운암동수량최종_기계공고수량최종_07-부대공_09-부대공" xfId="2305"/>
    <cellStyle name="매_02-포장-1_Boo2_수량산출" xfId="2306"/>
    <cellStyle name="매_02-포장-1_Boo2_수량산출_02-옹벽공" xfId="2307"/>
    <cellStyle name="매_02-포장-1_Boo2_수량산출_03.옹벽공" xfId="2308"/>
    <cellStyle name="매_02-포장-1_Boo2_수량산출_06.부대공" xfId="2309"/>
    <cellStyle name="매_02-포장-1_Boo2_수량산출_06.부대공_09-부대공" xfId="2310"/>
    <cellStyle name="매_02-포장-1_Boo2_수량산출_07-부대공" xfId="2311"/>
    <cellStyle name="매_02-포장-1_Boo2_수량산출_07-부대공_09-부대공" xfId="2312"/>
    <cellStyle name="매_02-포장-1_Boo2_수량산출_운암동수량최종" xfId="2313"/>
    <cellStyle name="매_02-포장-1_Boo2_수량산출_운암동수량최종_06.부대공" xfId="2314"/>
    <cellStyle name="매_02-포장-1_Boo2_수량산출_운암동수량최종_06.부대공_06.부대공" xfId="2315"/>
    <cellStyle name="매_02-포장-1_Boo2_수량산출_운암동수량최종_06.부대공_06.부대공_09-부대공" xfId="2316"/>
    <cellStyle name="매_02-포장-1_Boo2_수량산출_운암동수량최종_06.부대공_07-부대공" xfId="2317"/>
    <cellStyle name="매_02-포장-1_Boo2_수량산출_운암동수량최종_06.부대공_07-부대공_09-부대공" xfId="2318"/>
    <cellStyle name="매_02-포장-1_Boo2_수량산출_운암동수량최종_09-부대공" xfId="2319"/>
    <cellStyle name="매_02-포장-1_Boo2_수량산출_운암동수량최종_계단" xfId="2320"/>
    <cellStyle name="매_02-포장-1_Boo2_수량산출_운암동수량최종_기계공고수량최종" xfId="2321"/>
    <cellStyle name="매_02-포장-1_Boo2_수량산출_운암동수량최종_기계공고수량최종_02-옹벽공" xfId="2322"/>
    <cellStyle name="매_02-포장-1_Boo2_수량산출_운암동수량최종_기계공고수량최종_03.옹벽공" xfId="2323"/>
    <cellStyle name="매_02-포장-1_Boo2_수량산출_운암동수량최종_기계공고수량최종_06.부대공" xfId="2324"/>
    <cellStyle name="매_02-포장-1_Boo2_수량산출_운암동수량최종_기계공고수량최종_06.부대공_09-부대공" xfId="2325"/>
    <cellStyle name="매_02-포장-1_Boo2_수량산출_운암동수량최종_기계공고수량최종_07-부대공" xfId="2326"/>
    <cellStyle name="매_02-포장-1_Boo2_수량산출_운암동수량최종_기계공고수량최종_07-부대공_09-부대공" xfId="2327"/>
    <cellStyle name="매_02-포장-1_Boo2_운암동수량최종" xfId="2328"/>
    <cellStyle name="매_02-포장-1_Boo2_운암동수량최종_06.부대공" xfId="2329"/>
    <cellStyle name="매_02-포장-1_Boo2_운암동수량최종_06.부대공_06.부대공" xfId="2330"/>
    <cellStyle name="매_02-포장-1_Boo2_운암동수량최종_06.부대공_06.부대공_09-부대공" xfId="2331"/>
    <cellStyle name="매_02-포장-1_Boo2_운암동수량최종_06.부대공_07-부대공" xfId="2332"/>
    <cellStyle name="매_02-포장-1_Boo2_운암동수량최종_06.부대공_07-부대공_09-부대공" xfId="2333"/>
    <cellStyle name="매_02-포장-1_Boo2_운암동수량최종_09-부대공" xfId="2334"/>
    <cellStyle name="매_02-포장-1_Boo2_운암동수량최종_계단" xfId="2335"/>
    <cellStyle name="매_02-포장-1_Boo2_운암동수량최종_기계공고수량최종" xfId="2336"/>
    <cellStyle name="매_02-포장-1_Boo2_운암동수량최종_기계공고수량최종_02-옹벽공" xfId="2337"/>
    <cellStyle name="매_02-포장-1_Boo2_운암동수량최종_기계공고수량최종_03.옹벽공" xfId="2338"/>
    <cellStyle name="매_02-포장-1_Boo2_운암동수량최종_기계공고수량최종_06.부대공" xfId="2339"/>
    <cellStyle name="매_02-포장-1_Boo2_운암동수량최종_기계공고수량최종_06.부대공_09-부대공" xfId="2340"/>
    <cellStyle name="매_02-포장-1_Boo2_운암동수량최종_기계공고수량최종_07-부대공" xfId="2341"/>
    <cellStyle name="매_02-포장-1_Boo2_운암동수량최종_기계공고수량최종_07-부대공_09-부대공" xfId="2342"/>
    <cellStyle name="매_02-포장-1_Boo2_인월중군소하천" xfId="2343"/>
    <cellStyle name="매_02-포장-1_Boo2_인월중군소하천_02-옹벽공" xfId="2344"/>
    <cellStyle name="매_02-포장-1_Boo2_인월중군소하천_03.옹벽공" xfId="2345"/>
    <cellStyle name="매_02-포장-1_Boo2_인월중군소하천_06.부대공" xfId="2346"/>
    <cellStyle name="매_02-포장-1_Boo2_인월중군소하천_06.부대공_09-부대공" xfId="2347"/>
    <cellStyle name="매_02-포장-1_Boo2_인월중군소하천_07-부대공" xfId="2348"/>
    <cellStyle name="매_02-포장-1_Boo2_인월중군소하천_07-부대공_09-부대공" xfId="2349"/>
    <cellStyle name="매_02-포장-1_Boo2_인월중군소하천_운암동수량최종" xfId="2350"/>
    <cellStyle name="매_02-포장-1_Boo2_인월중군소하천_운암동수량최종_06.부대공" xfId="2351"/>
    <cellStyle name="매_02-포장-1_Boo2_인월중군소하천_운암동수량최종_06.부대공_06.부대공" xfId="2352"/>
    <cellStyle name="매_02-포장-1_Boo2_인월중군소하천_운암동수량최종_06.부대공_06.부대공_09-부대공" xfId="2353"/>
    <cellStyle name="매_02-포장-1_Boo2_인월중군소하천_운암동수량최종_06.부대공_07-부대공" xfId="2354"/>
    <cellStyle name="매_02-포장-1_Boo2_인월중군소하천_운암동수량최종_06.부대공_07-부대공_09-부대공" xfId="2355"/>
    <cellStyle name="매_02-포장-1_Boo2_인월중군소하천_운암동수량최종_09-부대공" xfId="2356"/>
    <cellStyle name="매_02-포장-1_Boo2_인월중군소하천_운암동수량최종_계단" xfId="2357"/>
    <cellStyle name="매_02-포장-1_Boo2_인월중군소하천_운암동수량최종_기계공고수량최종" xfId="2358"/>
    <cellStyle name="매_02-포장-1_Boo2_인월중군소하천_운암동수량최종_기계공고수량최종_02-옹벽공" xfId="2359"/>
    <cellStyle name="매_02-포장-1_Boo2_인월중군소하천_운암동수량최종_기계공고수량최종_03.옹벽공" xfId="2360"/>
    <cellStyle name="매_02-포장-1_Boo2_인월중군소하천_운암동수량최종_기계공고수량최종_06.부대공" xfId="2361"/>
    <cellStyle name="매_02-포장-1_Boo2_인월중군소하천_운암동수량최종_기계공고수량최종_06.부대공_09-부대공" xfId="2362"/>
    <cellStyle name="매_02-포장-1_Boo2_인월중군소하천_운암동수량최종_기계공고수량최종_07-부대공" xfId="2363"/>
    <cellStyle name="매_02-포장-1_Boo2_인월중군소하천_운암동수량최종_기계공고수량최종_07-부대공_09-부대공" xfId="2364"/>
    <cellStyle name="매_02-포장-1_Book2" xfId="2365"/>
    <cellStyle name="매_02-포장-1_Book2_02-옹벽공" xfId="2366"/>
    <cellStyle name="매_02-포장-1_Book2_03.옹벽공" xfId="2367"/>
    <cellStyle name="매_02-포장-1_Book2_06.부대공" xfId="2368"/>
    <cellStyle name="매_02-포장-1_Book2_06.부대공_09-부대공" xfId="2369"/>
    <cellStyle name="매_02-포장-1_Book2_07-부대공" xfId="2370"/>
    <cellStyle name="매_02-포장-1_Book2_07-부대공_09-부대공" xfId="2371"/>
    <cellStyle name="매_02-포장-1_Book2_도로수량양식" xfId="2372"/>
    <cellStyle name="매_02-포장-1_Book2_도로수량양식_02-옹벽공" xfId="2373"/>
    <cellStyle name="매_02-포장-1_Book2_도로수량양식_03.옹벽공" xfId="2374"/>
    <cellStyle name="매_02-포장-1_Book2_도로수량양식_06.부대공" xfId="2375"/>
    <cellStyle name="매_02-포장-1_Book2_도로수량양식_06.부대공_09-부대공" xfId="2376"/>
    <cellStyle name="매_02-포장-1_Book2_도로수량양식_07-부대공" xfId="2377"/>
    <cellStyle name="매_02-포장-1_Book2_도로수량양식_07-부대공_09-부대공" xfId="2378"/>
    <cellStyle name="매_02-포장-1_Book2_도로수량양식_운암동수량최종" xfId="2379"/>
    <cellStyle name="매_02-포장-1_Book2_도로수량양식_운암동수량최종_06.부대공" xfId="2380"/>
    <cellStyle name="매_02-포장-1_Book2_도로수량양식_운암동수량최종_06.부대공_06.부대공" xfId="2381"/>
    <cellStyle name="매_02-포장-1_Book2_도로수량양식_운암동수량최종_06.부대공_06.부대공_09-부대공" xfId="2382"/>
    <cellStyle name="매_02-포장-1_Book2_도로수량양식_운암동수량최종_06.부대공_07-부대공" xfId="2383"/>
    <cellStyle name="매_02-포장-1_Book2_도로수량양식_운암동수량최종_06.부대공_07-부대공_09-부대공" xfId="2384"/>
    <cellStyle name="매_02-포장-1_Book2_도로수량양식_운암동수량최종_09-부대공" xfId="2385"/>
    <cellStyle name="매_02-포장-1_Book2_도로수량양식_운암동수량최종_계단" xfId="2386"/>
    <cellStyle name="매_02-포장-1_Book2_도로수량양식_운암동수량최종_기계공고수량최종" xfId="2387"/>
    <cellStyle name="매_02-포장-1_Book2_도로수량양식_운암동수량최종_기계공고수량최종_02-옹벽공" xfId="2388"/>
    <cellStyle name="매_02-포장-1_Book2_도로수량양식_운암동수량최종_기계공고수량최종_03.옹벽공" xfId="2389"/>
    <cellStyle name="매_02-포장-1_Book2_도로수량양식_운암동수량최종_기계공고수량최종_06.부대공" xfId="2390"/>
    <cellStyle name="매_02-포장-1_Book2_도로수량양식_운암동수량최종_기계공고수량최종_06.부대공_09-부대공" xfId="2391"/>
    <cellStyle name="매_02-포장-1_Book2_도로수량양식_운암동수량최종_기계공고수량최종_07-부대공" xfId="2392"/>
    <cellStyle name="매_02-포장-1_Book2_도로수량양식_운암동수량최종_기계공고수량최종_07-부대공_09-부대공" xfId="2393"/>
    <cellStyle name="매_02-포장-1_Book2_수량산출" xfId="2394"/>
    <cellStyle name="매_02-포장-1_Book2_수량산출_02-옹벽공" xfId="2395"/>
    <cellStyle name="매_02-포장-1_Book2_수량산출_03.옹벽공" xfId="2396"/>
    <cellStyle name="매_02-포장-1_Book2_수량산출_06.부대공" xfId="2397"/>
    <cellStyle name="매_02-포장-1_Book2_수량산출_06.부대공_09-부대공" xfId="2398"/>
    <cellStyle name="매_02-포장-1_Book2_수량산출_07-부대공" xfId="2399"/>
    <cellStyle name="매_02-포장-1_Book2_수량산출_07-부대공_09-부대공" xfId="2400"/>
    <cellStyle name="매_02-포장-1_Book2_수량산출_운암동수량최종" xfId="2401"/>
    <cellStyle name="매_02-포장-1_Book2_수량산출_운암동수량최종_06.부대공" xfId="2402"/>
    <cellStyle name="매_02-포장-1_Book2_수량산출_운암동수량최종_06.부대공_06.부대공" xfId="2403"/>
    <cellStyle name="매_02-포장-1_Book2_수량산출_운암동수량최종_06.부대공_06.부대공_09-부대공" xfId="2404"/>
    <cellStyle name="매_02-포장-1_Book2_수량산출_운암동수량최종_06.부대공_07-부대공" xfId="2405"/>
    <cellStyle name="매_02-포장-1_Book2_수량산출_운암동수량최종_06.부대공_07-부대공_09-부대공" xfId="2406"/>
    <cellStyle name="매_02-포장-1_Book2_수량산출_운암동수량최종_09-부대공" xfId="2407"/>
    <cellStyle name="매_02-포장-1_Book2_수량산출_운암동수량최종_계단" xfId="2408"/>
    <cellStyle name="매_02-포장-1_Book2_수량산출_운암동수량최종_기계공고수량최종" xfId="2409"/>
    <cellStyle name="매_02-포장-1_Book2_수량산출_운암동수량최종_기계공고수량최종_02-옹벽공" xfId="2410"/>
    <cellStyle name="매_02-포장-1_Book2_수량산출_운암동수량최종_기계공고수량최종_03.옹벽공" xfId="2411"/>
    <cellStyle name="매_02-포장-1_Book2_수량산출_운암동수량최종_기계공고수량최종_06.부대공" xfId="2412"/>
    <cellStyle name="매_02-포장-1_Book2_수량산출_운암동수량최종_기계공고수량최종_06.부대공_09-부대공" xfId="2413"/>
    <cellStyle name="매_02-포장-1_Book2_수량산출_운암동수량최종_기계공고수량최종_07-부대공" xfId="2414"/>
    <cellStyle name="매_02-포장-1_Book2_수량산출_운암동수량최종_기계공고수량최종_07-부대공_09-부대공" xfId="2415"/>
    <cellStyle name="매_02-포장-1_Book2_운암동수량최종" xfId="2416"/>
    <cellStyle name="매_02-포장-1_Book2_운암동수량최종_06.부대공" xfId="2417"/>
    <cellStyle name="매_02-포장-1_Book2_운암동수량최종_06.부대공_06.부대공" xfId="2418"/>
    <cellStyle name="매_02-포장-1_Book2_운암동수량최종_06.부대공_06.부대공_09-부대공" xfId="2419"/>
    <cellStyle name="매_02-포장-1_Book2_운암동수량최종_06.부대공_07-부대공" xfId="2420"/>
    <cellStyle name="매_02-포장-1_Book2_운암동수량최종_06.부대공_07-부대공_09-부대공" xfId="2421"/>
    <cellStyle name="매_02-포장-1_Book2_운암동수량최종_09-부대공" xfId="2422"/>
    <cellStyle name="매_02-포장-1_Book2_운암동수량최종_계단" xfId="2423"/>
    <cellStyle name="매_02-포장-1_Book2_운암동수량최종_기계공고수량최종" xfId="2424"/>
    <cellStyle name="매_02-포장-1_Book2_운암동수량최종_기계공고수량최종_02-옹벽공" xfId="2425"/>
    <cellStyle name="매_02-포장-1_Book2_운암동수량최종_기계공고수량최종_03.옹벽공" xfId="2426"/>
    <cellStyle name="매_02-포장-1_Book2_운암동수량최종_기계공고수량최종_06.부대공" xfId="2427"/>
    <cellStyle name="매_02-포장-1_Book2_운암동수량최종_기계공고수량최종_06.부대공_09-부대공" xfId="2428"/>
    <cellStyle name="매_02-포장-1_Book2_운암동수량최종_기계공고수량최종_07-부대공" xfId="2429"/>
    <cellStyle name="매_02-포장-1_Book2_운암동수량최종_기계공고수량최종_07-부대공_09-부대공" xfId="2430"/>
    <cellStyle name="매_02-포장-1_Book2_인월중군소하천" xfId="2431"/>
    <cellStyle name="매_02-포장-1_Book2_인월중군소하천_02-옹벽공" xfId="2432"/>
    <cellStyle name="매_02-포장-1_Book2_인월중군소하천_03.옹벽공" xfId="2433"/>
    <cellStyle name="매_02-포장-1_Book2_인월중군소하천_06.부대공" xfId="2434"/>
    <cellStyle name="매_02-포장-1_Book2_인월중군소하천_06.부대공_09-부대공" xfId="2435"/>
    <cellStyle name="매_02-포장-1_Book2_인월중군소하천_07-부대공" xfId="2436"/>
    <cellStyle name="매_02-포장-1_Book2_인월중군소하천_07-부대공_09-부대공" xfId="2437"/>
    <cellStyle name="매_02-포장-1_Book2_인월중군소하천_운암동수량최종" xfId="2438"/>
    <cellStyle name="매_02-포장-1_Book2_인월중군소하천_운암동수량최종_06.부대공" xfId="2439"/>
    <cellStyle name="매_02-포장-1_Book2_인월중군소하천_운암동수량최종_06.부대공_06.부대공" xfId="2440"/>
    <cellStyle name="매_02-포장-1_Book2_인월중군소하천_운암동수량최종_06.부대공_06.부대공_09-부대공" xfId="2441"/>
    <cellStyle name="매_02-포장-1_Book2_인월중군소하천_운암동수량최종_06.부대공_07-부대공" xfId="2442"/>
    <cellStyle name="매_02-포장-1_Book2_인월중군소하천_운암동수량최종_06.부대공_07-부대공_09-부대공" xfId="2443"/>
    <cellStyle name="매_02-포장-1_Book2_인월중군소하천_운암동수량최종_09-부대공" xfId="2444"/>
    <cellStyle name="매_02-포장-1_Book2_인월중군소하천_운암동수량최종_계단" xfId="2445"/>
    <cellStyle name="매_02-포장-1_Book2_인월중군소하천_운암동수량최종_기계공고수량최종" xfId="2446"/>
    <cellStyle name="매_02-포장-1_Book2_인월중군소하천_운암동수량최종_기계공고수량최종_02-옹벽공" xfId="2447"/>
    <cellStyle name="매_02-포장-1_Book2_인월중군소하천_운암동수량최종_기계공고수량최종_03.옹벽공" xfId="2448"/>
    <cellStyle name="매_02-포장-1_Book2_인월중군소하천_운암동수량최종_기계공고수량최종_06.부대공" xfId="2449"/>
    <cellStyle name="매_02-포장-1_Book2_인월중군소하천_운암동수량최종_기계공고수량최종_06.부대공_09-부대공" xfId="2450"/>
    <cellStyle name="매_02-포장-1_Book2_인월중군소하천_운암동수량최종_기계공고수량최종_07-부대공" xfId="2451"/>
    <cellStyle name="매_02-포장-1_Book2_인월중군소하천_운암동수량최종_기계공고수량최종_07-부대공_09-부대공" xfId="2452"/>
    <cellStyle name="매_02-포장-1_Book4" xfId="2453"/>
    <cellStyle name="매_02-포장-1_Book4_02-옹벽공" xfId="2454"/>
    <cellStyle name="매_02-포장-1_Book4_03.옹벽공" xfId="2455"/>
    <cellStyle name="매_02-포장-1_Book4_06.부대공" xfId="2456"/>
    <cellStyle name="매_02-포장-1_Book4_06.부대공_09-부대공" xfId="2457"/>
    <cellStyle name="매_02-포장-1_Book4_07-부대공" xfId="2458"/>
    <cellStyle name="매_02-포장-1_Book4_07-부대공_09-부대공" xfId="2459"/>
    <cellStyle name="매_02-포장-1_Book4_도로수량양식" xfId="2460"/>
    <cellStyle name="매_02-포장-1_Book4_도로수량양식_02-옹벽공" xfId="2461"/>
    <cellStyle name="매_02-포장-1_Book4_도로수량양식_03.옹벽공" xfId="2462"/>
    <cellStyle name="매_02-포장-1_Book4_도로수량양식_06.부대공" xfId="2463"/>
    <cellStyle name="매_02-포장-1_Book4_도로수량양식_06.부대공_09-부대공" xfId="2464"/>
    <cellStyle name="매_02-포장-1_Book4_도로수량양식_07-부대공" xfId="2465"/>
    <cellStyle name="매_02-포장-1_Book4_도로수량양식_07-부대공_09-부대공" xfId="2466"/>
    <cellStyle name="매_02-포장-1_Book4_도로수량양식_운암동수량최종" xfId="2467"/>
    <cellStyle name="매_02-포장-1_Book4_도로수량양식_운암동수량최종_06.부대공" xfId="2468"/>
    <cellStyle name="매_02-포장-1_Book4_도로수량양식_운암동수량최종_06.부대공_06.부대공" xfId="2469"/>
    <cellStyle name="매_02-포장-1_Book4_도로수량양식_운암동수량최종_06.부대공_06.부대공_09-부대공" xfId="2470"/>
    <cellStyle name="매_02-포장-1_Book4_도로수량양식_운암동수량최종_06.부대공_07-부대공" xfId="2471"/>
    <cellStyle name="매_02-포장-1_Book4_도로수량양식_운암동수량최종_06.부대공_07-부대공_09-부대공" xfId="2472"/>
    <cellStyle name="매_02-포장-1_Book4_도로수량양식_운암동수량최종_09-부대공" xfId="2473"/>
    <cellStyle name="매_02-포장-1_Book4_도로수량양식_운암동수량최종_계단" xfId="2474"/>
    <cellStyle name="매_02-포장-1_Book4_도로수량양식_운암동수량최종_기계공고수량최종" xfId="2475"/>
    <cellStyle name="매_02-포장-1_Book4_도로수량양식_운암동수량최종_기계공고수량최종_02-옹벽공" xfId="2476"/>
    <cellStyle name="매_02-포장-1_Book4_도로수량양식_운암동수량최종_기계공고수량최종_03.옹벽공" xfId="2477"/>
    <cellStyle name="매_02-포장-1_Book4_도로수량양식_운암동수량최종_기계공고수량최종_06.부대공" xfId="2478"/>
    <cellStyle name="매_02-포장-1_Book4_도로수량양식_운암동수량최종_기계공고수량최종_06.부대공_09-부대공" xfId="2479"/>
    <cellStyle name="매_02-포장-1_Book4_도로수량양식_운암동수량최종_기계공고수량최종_07-부대공" xfId="2480"/>
    <cellStyle name="매_02-포장-1_Book4_도로수량양식_운암동수량최종_기계공고수량최종_07-부대공_09-부대공" xfId="2481"/>
    <cellStyle name="매_02-포장-1_Book4_수량산출" xfId="2482"/>
    <cellStyle name="매_02-포장-1_Book4_수량산출_02-옹벽공" xfId="2483"/>
    <cellStyle name="매_02-포장-1_Book4_수량산출_03.옹벽공" xfId="2484"/>
    <cellStyle name="매_02-포장-1_Book4_수량산출_06.부대공" xfId="2485"/>
    <cellStyle name="매_02-포장-1_Book4_수량산출_06.부대공_09-부대공" xfId="2486"/>
    <cellStyle name="매_02-포장-1_Book4_수량산출_07-부대공" xfId="2487"/>
    <cellStyle name="매_02-포장-1_Book4_수량산출_07-부대공_09-부대공" xfId="2488"/>
    <cellStyle name="매_02-포장-1_Book4_수량산출_운암동수량최종" xfId="2489"/>
    <cellStyle name="매_02-포장-1_Book4_수량산출_운암동수량최종_06.부대공" xfId="2490"/>
    <cellStyle name="매_02-포장-1_Book4_수량산출_운암동수량최종_06.부대공_06.부대공" xfId="2491"/>
    <cellStyle name="매_02-포장-1_Book4_수량산출_운암동수량최종_06.부대공_06.부대공_09-부대공" xfId="2492"/>
    <cellStyle name="매_02-포장-1_Book4_수량산출_운암동수량최종_06.부대공_07-부대공" xfId="2493"/>
    <cellStyle name="매_02-포장-1_Book4_수량산출_운암동수량최종_06.부대공_07-부대공_09-부대공" xfId="2494"/>
    <cellStyle name="매_02-포장-1_Book4_수량산출_운암동수량최종_09-부대공" xfId="2495"/>
    <cellStyle name="매_02-포장-1_Book4_수량산출_운암동수량최종_계단" xfId="2496"/>
    <cellStyle name="매_02-포장-1_Book4_수량산출_운암동수량최종_기계공고수량최종" xfId="2497"/>
    <cellStyle name="매_02-포장-1_Book4_수량산출_운암동수량최종_기계공고수량최종_02-옹벽공" xfId="2498"/>
    <cellStyle name="매_02-포장-1_Book4_수량산출_운암동수량최종_기계공고수량최종_03.옹벽공" xfId="2499"/>
    <cellStyle name="매_02-포장-1_Book4_수량산출_운암동수량최종_기계공고수량최종_06.부대공" xfId="2500"/>
    <cellStyle name="매_02-포장-1_Book4_수량산출_운암동수량최종_기계공고수량최종_06.부대공_09-부대공" xfId="2501"/>
    <cellStyle name="매_02-포장-1_Book4_수량산출_운암동수량최종_기계공고수량최종_07-부대공" xfId="2502"/>
    <cellStyle name="매_02-포장-1_Book4_수량산출_운암동수량최종_기계공고수량최종_07-부대공_09-부대공" xfId="2503"/>
    <cellStyle name="매_02-포장-1_Book4_운암동수량최종" xfId="2504"/>
    <cellStyle name="매_02-포장-1_Book4_운암동수량최종_06.부대공" xfId="2505"/>
    <cellStyle name="매_02-포장-1_Book4_운암동수량최종_06.부대공_06.부대공" xfId="2506"/>
    <cellStyle name="매_02-포장-1_Book4_운암동수량최종_06.부대공_06.부대공_09-부대공" xfId="2507"/>
    <cellStyle name="매_02-포장-1_Book4_운암동수량최종_06.부대공_07-부대공" xfId="2508"/>
    <cellStyle name="매_02-포장-1_Book4_운암동수량최종_06.부대공_07-부대공_09-부대공" xfId="2509"/>
    <cellStyle name="매_02-포장-1_Book4_운암동수량최종_09-부대공" xfId="2510"/>
    <cellStyle name="매_02-포장-1_Book4_운암동수량최종_계단" xfId="2511"/>
    <cellStyle name="매_02-포장-1_Book4_운암동수량최종_기계공고수량최종" xfId="2512"/>
    <cellStyle name="매_02-포장-1_Book4_운암동수량최종_기계공고수량최종_02-옹벽공" xfId="2513"/>
    <cellStyle name="매_02-포장-1_Book4_운암동수량최종_기계공고수량최종_03.옹벽공" xfId="2514"/>
    <cellStyle name="매_02-포장-1_Book4_운암동수량최종_기계공고수량최종_06.부대공" xfId="2515"/>
    <cellStyle name="매_02-포장-1_Book4_운암동수량최종_기계공고수량최종_06.부대공_09-부대공" xfId="2516"/>
    <cellStyle name="매_02-포장-1_Book4_운암동수량최종_기계공고수량최종_07-부대공" xfId="2517"/>
    <cellStyle name="매_02-포장-1_Book4_운암동수량최종_기계공고수량최종_07-부대공_09-부대공" xfId="2518"/>
    <cellStyle name="매_02-포장-1_Book4_인월중군소하천" xfId="2519"/>
    <cellStyle name="매_02-포장-1_Book4_인월중군소하천_02-옹벽공" xfId="2520"/>
    <cellStyle name="매_02-포장-1_Book4_인월중군소하천_03.옹벽공" xfId="2521"/>
    <cellStyle name="매_02-포장-1_Book4_인월중군소하천_06.부대공" xfId="2522"/>
    <cellStyle name="매_02-포장-1_Book4_인월중군소하천_06.부대공_09-부대공" xfId="2523"/>
    <cellStyle name="매_02-포장-1_Book4_인월중군소하천_07-부대공" xfId="2524"/>
    <cellStyle name="매_02-포장-1_Book4_인월중군소하천_07-부대공_09-부대공" xfId="2525"/>
    <cellStyle name="매_02-포장-1_Book4_인월중군소하천_운암동수량최종" xfId="2526"/>
    <cellStyle name="매_02-포장-1_Book4_인월중군소하천_운암동수량최종_06.부대공" xfId="2527"/>
    <cellStyle name="매_02-포장-1_Book4_인월중군소하천_운암동수량최종_06.부대공_06.부대공" xfId="2528"/>
    <cellStyle name="매_02-포장-1_Book4_인월중군소하천_운암동수량최종_06.부대공_06.부대공_09-부대공" xfId="2529"/>
    <cellStyle name="매_02-포장-1_Book4_인월중군소하천_운암동수량최종_06.부대공_07-부대공" xfId="2530"/>
    <cellStyle name="매_02-포장-1_Book4_인월중군소하천_운암동수량최종_06.부대공_07-부대공_09-부대공" xfId="2531"/>
    <cellStyle name="매_02-포장-1_Book4_인월중군소하천_운암동수량최종_09-부대공" xfId="2532"/>
    <cellStyle name="매_02-포장-1_Book4_인월중군소하천_운암동수량최종_계단" xfId="2533"/>
    <cellStyle name="매_02-포장-1_Book4_인월중군소하천_운암동수량최종_기계공고수량최종" xfId="2534"/>
    <cellStyle name="매_02-포장-1_Book4_인월중군소하천_운암동수량최종_기계공고수량최종_02-옹벽공" xfId="2535"/>
    <cellStyle name="매_02-포장-1_Book4_인월중군소하천_운암동수량최종_기계공고수량최종_03.옹벽공" xfId="2536"/>
    <cellStyle name="매_02-포장-1_Book4_인월중군소하천_운암동수량최종_기계공고수량최종_06.부대공" xfId="2537"/>
    <cellStyle name="매_02-포장-1_Book4_인월중군소하천_운암동수량최종_기계공고수량최종_06.부대공_09-부대공" xfId="2538"/>
    <cellStyle name="매_02-포장-1_Book4_인월중군소하천_운암동수량최종_기계공고수량최종_07-부대공" xfId="2539"/>
    <cellStyle name="매_02-포장-1_Book4_인월중군소하천_운암동수량최종_기계공고수량최종_07-부대공_09-부대공" xfId="2540"/>
    <cellStyle name="매_02-포장-1_곰소수량-포장산출" xfId="2541"/>
    <cellStyle name="매_02-포장-1_다목적운동장" xfId="2542"/>
    <cellStyle name="매_02-포장-1_봉덕-선운간수량" xfId="2543"/>
    <cellStyle name="매_02-포장-1_수량전체" xfId="2544"/>
    <cellStyle name="매_02-포장-1_수량전체_02-옹벽공" xfId="2545"/>
    <cellStyle name="매_02-포장-1_수량전체_03.옹벽공" xfId="2546"/>
    <cellStyle name="매_02-포장-1_수량전체_06.부대공" xfId="2547"/>
    <cellStyle name="매_02-포장-1_수량전체_06.부대공_09-부대공" xfId="2548"/>
    <cellStyle name="매_02-포장-1_수량전체_07-부대공" xfId="2549"/>
    <cellStyle name="매_02-포장-1_수량전체_07-부대공_09-부대공" xfId="2550"/>
    <cellStyle name="매_02-포장-1_수량전체_도로수량양식" xfId="2551"/>
    <cellStyle name="매_02-포장-1_수량전체_도로수량양식_02-옹벽공" xfId="2552"/>
    <cellStyle name="매_02-포장-1_수량전체_도로수량양식_03.옹벽공" xfId="2553"/>
    <cellStyle name="매_02-포장-1_수량전체_도로수량양식_06.부대공" xfId="2554"/>
    <cellStyle name="매_02-포장-1_수량전체_도로수량양식_06.부대공_09-부대공" xfId="2555"/>
    <cellStyle name="매_02-포장-1_수량전체_도로수량양식_07-부대공" xfId="2556"/>
    <cellStyle name="매_02-포장-1_수량전체_도로수량양식_07-부대공_09-부대공" xfId="2557"/>
    <cellStyle name="매_02-포장-1_수량전체_도로수량양식_운암동수량최종" xfId="2558"/>
    <cellStyle name="매_02-포장-1_수량전체_도로수량양식_운암동수량최종_06.부대공" xfId="2559"/>
    <cellStyle name="매_02-포장-1_수량전체_도로수량양식_운암동수량최종_06.부대공_06.부대공" xfId="2560"/>
    <cellStyle name="매_02-포장-1_수량전체_도로수량양식_운암동수량최종_06.부대공_06.부대공_09-부대공" xfId="2561"/>
    <cellStyle name="매_02-포장-1_수량전체_도로수량양식_운암동수량최종_06.부대공_07-부대공" xfId="2562"/>
    <cellStyle name="매_02-포장-1_수량전체_도로수량양식_운암동수량최종_06.부대공_07-부대공_09-부대공" xfId="2563"/>
    <cellStyle name="매_02-포장-1_수량전체_도로수량양식_운암동수량최종_09-부대공" xfId="2564"/>
    <cellStyle name="매_02-포장-1_수량전체_도로수량양식_운암동수량최종_계단" xfId="2565"/>
    <cellStyle name="매_02-포장-1_수량전체_도로수량양식_운암동수량최종_기계공고수량최종" xfId="2566"/>
    <cellStyle name="매_02-포장-1_수량전체_도로수량양식_운암동수량최종_기계공고수량최종_02-옹벽공" xfId="2567"/>
    <cellStyle name="매_02-포장-1_수량전체_도로수량양식_운암동수량최종_기계공고수량최종_03.옹벽공" xfId="2568"/>
    <cellStyle name="매_02-포장-1_수량전체_도로수량양식_운암동수량최종_기계공고수량최종_06.부대공" xfId="2569"/>
    <cellStyle name="매_02-포장-1_수량전체_도로수량양식_운암동수량최종_기계공고수량최종_06.부대공_09-부대공" xfId="2570"/>
    <cellStyle name="매_02-포장-1_수량전체_도로수량양식_운암동수량최종_기계공고수량최종_07-부대공" xfId="2571"/>
    <cellStyle name="매_02-포장-1_수량전체_도로수량양식_운암동수량최종_기계공고수량최종_07-부대공_09-부대공" xfId="2572"/>
    <cellStyle name="매_02-포장-1_수량전체_수량산출" xfId="2573"/>
    <cellStyle name="매_02-포장-1_수량전체_수량산출_02-옹벽공" xfId="2574"/>
    <cellStyle name="매_02-포장-1_수량전체_수량산출_03.옹벽공" xfId="2575"/>
    <cellStyle name="매_02-포장-1_수량전체_수량산출_06.부대공" xfId="2576"/>
    <cellStyle name="매_02-포장-1_수량전체_수량산출_06.부대공_09-부대공" xfId="2577"/>
    <cellStyle name="매_02-포장-1_수량전체_수량산출_07-부대공" xfId="2578"/>
    <cellStyle name="매_02-포장-1_수량전체_수량산출_07-부대공_09-부대공" xfId="2579"/>
    <cellStyle name="매_02-포장-1_수량전체_수량산출_운암동수량최종" xfId="2580"/>
    <cellStyle name="매_02-포장-1_수량전체_수량산출_운암동수량최종_06.부대공" xfId="2581"/>
    <cellStyle name="매_02-포장-1_수량전체_수량산출_운암동수량최종_06.부대공_06.부대공" xfId="2582"/>
    <cellStyle name="매_02-포장-1_수량전체_수량산출_운암동수량최종_06.부대공_06.부대공_09-부대공" xfId="2583"/>
    <cellStyle name="매_02-포장-1_수량전체_수량산출_운암동수량최종_06.부대공_07-부대공" xfId="2584"/>
    <cellStyle name="매_02-포장-1_수량전체_수량산출_운암동수량최종_06.부대공_07-부대공_09-부대공" xfId="2585"/>
    <cellStyle name="매_02-포장-1_수량전체_수량산출_운암동수량최종_09-부대공" xfId="2586"/>
    <cellStyle name="매_02-포장-1_수량전체_수량산출_운암동수량최종_계단" xfId="2587"/>
    <cellStyle name="매_02-포장-1_수량전체_수량산출_운암동수량최종_기계공고수량최종" xfId="2588"/>
    <cellStyle name="매_02-포장-1_수량전체_수량산출_운암동수량최종_기계공고수량최종_02-옹벽공" xfId="2589"/>
    <cellStyle name="매_02-포장-1_수량전체_수량산출_운암동수량최종_기계공고수량최종_03.옹벽공" xfId="2590"/>
    <cellStyle name="매_02-포장-1_수량전체_수량산출_운암동수량최종_기계공고수량최종_06.부대공" xfId="2591"/>
    <cellStyle name="매_02-포장-1_수량전체_수량산출_운암동수량최종_기계공고수량최종_06.부대공_09-부대공" xfId="2592"/>
    <cellStyle name="매_02-포장-1_수량전체_수량산출_운암동수량최종_기계공고수량최종_07-부대공" xfId="2593"/>
    <cellStyle name="매_02-포장-1_수량전체_수량산출_운암동수량최종_기계공고수량최종_07-부대공_09-부대공" xfId="2594"/>
    <cellStyle name="매_02-포장-1_수량전체_운암동수량최종" xfId="2595"/>
    <cellStyle name="매_02-포장-1_수량전체_운암동수량최종_06.부대공" xfId="2596"/>
    <cellStyle name="매_02-포장-1_수량전체_운암동수량최종_06.부대공_06.부대공" xfId="2597"/>
    <cellStyle name="매_02-포장-1_수량전체_운암동수량최종_06.부대공_06.부대공_09-부대공" xfId="2598"/>
    <cellStyle name="매_02-포장-1_수량전체_운암동수량최종_06.부대공_07-부대공" xfId="2599"/>
    <cellStyle name="매_02-포장-1_수량전체_운암동수량최종_06.부대공_07-부대공_09-부대공" xfId="2600"/>
    <cellStyle name="매_02-포장-1_수량전체_운암동수량최종_09-부대공" xfId="2601"/>
    <cellStyle name="매_02-포장-1_수량전체_운암동수량최종_계단" xfId="2602"/>
    <cellStyle name="매_02-포장-1_수량전체_운암동수량최종_기계공고수량최종" xfId="2603"/>
    <cellStyle name="매_02-포장-1_수량전체_운암동수량최종_기계공고수량최종_02-옹벽공" xfId="2604"/>
    <cellStyle name="매_02-포장-1_수량전체_운암동수량최종_기계공고수량최종_03.옹벽공" xfId="2605"/>
    <cellStyle name="매_02-포장-1_수량전체_운암동수량최종_기계공고수량최종_06.부대공" xfId="2606"/>
    <cellStyle name="매_02-포장-1_수량전체_운암동수량최종_기계공고수량최종_06.부대공_09-부대공" xfId="2607"/>
    <cellStyle name="매_02-포장-1_수량전체_운암동수량최종_기계공고수량최종_07-부대공" xfId="2608"/>
    <cellStyle name="매_02-포장-1_수량전체_운암동수량최종_기계공고수량최종_07-부대공_09-부대공" xfId="2609"/>
    <cellStyle name="매_02-포장-1_수량전체_인월중군소하천" xfId="2610"/>
    <cellStyle name="매_02-포장-1_수량전체_인월중군소하천_02-옹벽공" xfId="2611"/>
    <cellStyle name="매_02-포장-1_수량전체_인월중군소하천_03.옹벽공" xfId="2612"/>
    <cellStyle name="매_02-포장-1_수량전체_인월중군소하천_06.부대공" xfId="2613"/>
    <cellStyle name="매_02-포장-1_수량전체_인월중군소하천_06.부대공_09-부대공" xfId="2614"/>
    <cellStyle name="매_02-포장-1_수량전체_인월중군소하천_07-부대공" xfId="2615"/>
    <cellStyle name="매_02-포장-1_수량전체_인월중군소하천_07-부대공_09-부대공" xfId="2616"/>
    <cellStyle name="매_02-포장-1_수량전체_인월중군소하천_운암동수량최종" xfId="2617"/>
    <cellStyle name="매_02-포장-1_수량전체_인월중군소하천_운암동수량최종_06.부대공" xfId="2618"/>
    <cellStyle name="매_02-포장-1_수량전체_인월중군소하천_운암동수량최종_06.부대공_06.부대공" xfId="2619"/>
    <cellStyle name="매_02-포장-1_수량전체_인월중군소하천_운암동수량최종_06.부대공_06.부대공_09-부대공" xfId="2620"/>
    <cellStyle name="매_02-포장-1_수량전체_인월중군소하천_운암동수량최종_06.부대공_07-부대공" xfId="2621"/>
    <cellStyle name="매_02-포장-1_수량전체_인월중군소하천_운암동수량최종_06.부대공_07-부대공_09-부대공" xfId="2622"/>
    <cellStyle name="매_02-포장-1_수량전체_인월중군소하천_운암동수량최종_09-부대공" xfId="2623"/>
    <cellStyle name="매_02-포장-1_수량전체_인월중군소하천_운암동수량최종_계단" xfId="2624"/>
    <cellStyle name="매_02-포장-1_수량전체_인월중군소하천_운암동수량최종_기계공고수량최종" xfId="2625"/>
    <cellStyle name="매_02-포장-1_수량전체_인월중군소하천_운암동수량최종_기계공고수량최종_02-옹벽공" xfId="2626"/>
    <cellStyle name="매_02-포장-1_수량전체_인월중군소하천_운암동수량최종_기계공고수량최종_03.옹벽공" xfId="2627"/>
    <cellStyle name="매_02-포장-1_수량전체_인월중군소하천_운암동수량최종_기계공고수량최종_06.부대공" xfId="2628"/>
    <cellStyle name="매_02-포장-1_수량전체_인월중군소하천_운암동수량최종_기계공고수량최종_06.부대공_09-부대공" xfId="2629"/>
    <cellStyle name="매_02-포장-1_수량전체_인월중군소하천_운암동수량최종_기계공고수량최종_07-부대공" xfId="2630"/>
    <cellStyle name="매_02-포장-1_수량전체_인월중군소하천_운암동수량최종_기계공고수량최종_07-부대공_09-부대공" xfId="2631"/>
    <cellStyle name="매_02-포장-1_작업(수량)" xfId="2632"/>
    <cellStyle name="매_02-포장-1_중군소하천(최종)" xfId="2633"/>
    <cellStyle name="매_Boo2" xfId="2634"/>
    <cellStyle name="매_Boo2_02-옹벽공" xfId="2635"/>
    <cellStyle name="매_Boo2_03.옹벽공" xfId="2636"/>
    <cellStyle name="매_Boo2_06.부대공" xfId="2637"/>
    <cellStyle name="매_Boo2_06.부대공_09-부대공" xfId="2638"/>
    <cellStyle name="매_Boo2_07-부대공" xfId="2639"/>
    <cellStyle name="매_Boo2_07-부대공_09-부대공" xfId="2640"/>
    <cellStyle name="매_Boo2_도로수량양식" xfId="2641"/>
    <cellStyle name="매_Boo2_도로수량양식_02-옹벽공" xfId="2642"/>
    <cellStyle name="매_Boo2_도로수량양식_03.옹벽공" xfId="2643"/>
    <cellStyle name="매_Boo2_도로수량양식_06.부대공" xfId="2644"/>
    <cellStyle name="매_Boo2_도로수량양식_06.부대공_09-부대공" xfId="2645"/>
    <cellStyle name="매_Boo2_도로수량양식_07-부대공" xfId="2646"/>
    <cellStyle name="매_Boo2_도로수량양식_07-부대공_09-부대공" xfId="2647"/>
    <cellStyle name="매_Boo2_도로수량양식_운암동수량최종" xfId="2648"/>
    <cellStyle name="매_Boo2_도로수량양식_운암동수량최종_06.부대공" xfId="2649"/>
    <cellStyle name="매_Boo2_도로수량양식_운암동수량최종_06.부대공_06.부대공" xfId="2650"/>
    <cellStyle name="매_Boo2_도로수량양식_운암동수량최종_06.부대공_06.부대공_09-부대공" xfId="2651"/>
    <cellStyle name="매_Boo2_도로수량양식_운암동수량최종_06.부대공_07-부대공" xfId="2652"/>
    <cellStyle name="매_Boo2_도로수량양식_운암동수량최종_06.부대공_07-부대공_09-부대공" xfId="2653"/>
    <cellStyle name="매_Boo2_도로수량양식_운암동수량최종_09-부대공" xfId="2654"/>
    <cellStyle name="매_Boo2_도로수량양식_운암동수량최종_계단" xfId="2655"/>
    <cellStyle name="매_Boo2_도로수량양식_운암동수량최종_기계공고수량최종" xfId="2656"/>
    <cellStyle name="매_Boo2_도로수량양식_운암동수량최종_기계공고수량최종_02-옹벽공" xfId="2657"/>
    <cellStyle name="매_Boo2_도로수량양식_운암동수량최종_기계공고수량최종_03.옹벽공" xfId="2658"/>
    <cellStyle name="매_Boo2_도로수량양식_운암동수량최종_기계공고수량최종_06.부대공" xfId="2659"/>
    <cellStyle name="매_Boo2_도로수량양식_운암동수량최종_기계공고수량최종_06.부대공_09-부대공" xfId="2660"/>
    <cellStyle name="매_Boo2_도로수량양식_운암동수량최종_기계공고수량최종_07-부대공" xfId="2661"/>
    <cellStyle name="매_Boo2_도로수량양식_운암동수량최종_기계공고수량최종_07-부대공_09-부대공" xfId="2662"/>
    <cellStyle name="매_Boo2_수량산출" xfId="2663"/>
    <cellStyle name="매_Boo2_수량산출_02-옹벽공" xfId="2664"/>
    <cellStyle name="매_Boo2_수량산출_03.옹벽공" xfId="2665"/>
    <cellStyle name="매_Boo2_수량산출_06.부대공" xfId="2666"/>
    <cellStyle name="매_Boo2_수량산출_06.부대공_09-부대공" xfId="2667"/>
    <cellStyle name="매_Boo2_수량산출_07-부대공" xfId="2668"/>
    <cellStyle name="매_Boo2_수량산출_07-부대공_09-부대공" xfId="2669"/>
    <cellStyle name="매_Boo2_수량산출_운암동수량최종" xfId="2670"/>
    <cellStyle name="매_Boo2_수량산출_운암동수량최종_06.부대공" xfId="2671"/>
    <cellStyle name="매_Boo2_수량산출_운암동수량최종_06.부대공_06.부대공" xfId="2672"/>
    <cellStyle name="매_Boo2_수량산출_운암동수량최종_06.부대공_06.부대공_09-부대공" xfId="2673"/>
    <cellStyle name="매_Boo2_수량산출_운암동수량최종_06.부대공_07-부대공" xfId="2674"/>
    <cellStyle name="매_Boo2_수량산출_운암동수량최종_06.부대공_07-부대공_09-부대공" xfId="2675"/>
    <cellStyle name="매_Boo2_수량산출_운암동수량최종_09-부대공" xfId="2676"/>
    <cellStyle name="매_Boo2_수량산출_운암동수량최종_계단" xfId="2677"/>
    <cellStyle name="매_Boo2_수량산출_운암동수량최종_기계공고수량최종" xfId="2678"/>
    <cellStyle name="매_Boo2_수량산출_운암동수량최종_기계공고수량최종_02-옹벽공" xfId="2679"/>
    <cellStyle name="매_Boo2_수량산출_운암동수량최종_기계공고수량최종_03.옹벽공" xfId="2680"/>
    <cellStyle name="매_Boo2_수량산출_운암동수량최종_기계공고수량최종_06.부대공" xfId="2681"/>
    <cellStyle name="매_Boo2_수량산출_운암동수량최종_기계공고수량최종_06.부대공_09-부대공" xfId="2682"/>
    <cellStyle name="매_Boo2_수량산출_운암동수량최종_기계공고수량최종_07-부대공" xfId="2683"/>
    <cellStyle name="매_Boo2_수량산출_운암동수량최종_기계공고수량최종_07-부대공_09-부대공" xfId="2684"/>
    <cellStyle name="매_Boo2_운암동수량최종" xfId="2685"/>
    <cellStyle name="매_Boo2_운암동수량최종_06.부대공" xfId="2686"/>
    <cellStyle name="매_Boo2_운암동수량최종_06.부대공_06.부대공" xfId="2687"/>
    <cellStyle name="매_Boo2_운암동수량최종_06.부대공_06.부대공_09-부대공" xfId="2688"/>
    <cellStyle name="매_Boo2_운암동수량최종_06.부대공_07-부대공" xfId="2689"/>
    <cellStyle name="매_Boo2_운암동수량최종_06.부대공_07-부대공_09-부대공" xfId="2690"/>
    <cellStyle name="매_Boo2_운암동수량최종_09-부대공" xfId="2691"/>
    <cellStyle name="매_Boo2_운암동수량최종_계단" xfId="2692"/>
    <cellStyle name="매_Boo2_운암동수량최종_기계공고수량최종" xfId="2693"/>
    <cellStyle name="매_Boo2_운암동수량최종_기계공고수량최종_02-옹벽공" xfId="2694"/>
    <cellStyle name="매_Boo2_운암동수량최종_기계공고수량최종_03.옹벽공" xfId="2695"/>
    <cellStyle name="매_Boo2_운암동수량최종_기계공고수량최종_06.부대공" xfId="2696"/>
    <cellStyle name="매_Boo2_운암동수량최종_기계공고수량최종_06.부대공_09-부대공" xfId="2697"/>
    <cellStyle name="매_Boo2_운암동수량최종_기계공고수량최종_07-부대공" xfId="2698"/>
    <cellStyle name="매_Boo2_운암동수량최종_기계공고수량최종_07-부대공_09-부대공" xfId="2699"/>
    <cellStyle name="매_Boo2_인월중군소하천" xfId="2700"/>
    <cellStyle name="매_Boo2_인월중군소하천_02-옹벽공" xfId="2701"/>
    <cellStyle name="매_Boo2_인월중군소하천_03.옹벽공" xfId="2702"/>
    <cellStyle name="매_Boo2_인월중군소하천_06.부대공" xfId="2703"/>
    <cellStyle name="매_Boo2_인월중군소하천_06.부대공_09-부대공" xfId="2704"/>
    <cellStyle name="매_Boo2_인월중군소하천_07-부대공" xfId="2705"/>
    <cellStyle name="매_Boo2_인월중군소하천_07-부대공_09-부대공" xfId="2706"/>
    <cellStyle name="매_Boo2_인월중군소하천_운암동수량최종" xfId="2707"/>
    <cellStyle name="매_Boo2_인월중군소하천_운암동수량최종_06.부대공" xfId="2708"/>
    <cellStyle name="매_Boo2_인월중군소하천_운암동수량최종_06.부대공_06.부대공" xfId="2709"/>
    <cellStyle name="매_Boo2_인월중군소하천_운암동수량최종_06.부대공_06.부대공_09-부대공" xfId="2710"/>
    <cellStyle name="매_Boo2_인월중군소하천_운암동수량최종_06.부대공_07-부대공" xfId="2711"/>
    <cellStyle name="매_Boo2_인월중군소하천_운암동수량최종_06.부대공_07-부대공_09-부대공" xfId="2712"/>
    <cellStyle name="매_Boo2_인월중군소하천_운암동수량최종_09-부대공" xfId="2713"/>
    <cellStyle name="매_Boo2_인월중군소하천_운암동수량최종_계단" xfId="2714"/>
    <cellStyle name="매_Boo2_인월중군소하천_운암동수량최종_기계공고수량최종" xfId="2715"/>
    <cellStyle name="매_Boo2_인월중군소하천_운암동수량최종_기계공고수량최종_02-옹벽공" xfId="2716"/>
    <cellStyle name="매_Boo2_인월중군소하천_운암동수량최종_기계공고수량최종_03.옹벽공" xfId="2717"/>
    <cellStyle name="매_Boo2_인월중군소하천_운암동수량최종_기계공고수량최종_06.부대공" xfId="2718"/>
    <cellStyle name="매_Boo2_인월중군소하천_운암동수량최종_기계공고수량최종_06.부대공_09-부대공" xfId="2719"/>
    <cellStyle name="매_Boo2_인월중군소하천_운암동수량최종_기계공고수량최종_07-부대공" xfId="2720"/>
    <cellStyle name="매_Boo2_인월중군소하천_운암동수량최종_기계공고수량최종_07-부대공_09-부대공" xfId="2721"/>
    <cellStyle name="매_Book2" xfId="2722"/>
    <cellStyle name="매_Book2_02-옹벽공" xfId="2723"/>
    <cellStyle name="매_Book2_03.옹벽공" xfId="2724"/>
    <cellStyle name="매_Book2_06.부대공" xfId="2725"/>
    <cellStyle name="매_Book2_06.부대공_09-부대공" xfId="2726"/>
    <cellStyle name="매_Book2_07-부대공" xfId="2727"/>
    <cellStyle name="매_Book2_07-부대공_09-부대공" xfId="2728"/>
    <cellStyle name="매_Book2_도로수량양식" xfId="2729"/>
    <cellStyle name="매_Book2_도로수량양식_02-옹벽공" xfId="2730"/>
    <cellStyle name="매_Book2_도로수량양식_03.옹벽공" xfId="2731"/>
    <cellStyle name="매_Book2_도로수량양식_06.부대공" xfId="2732"/>
    <cellStyle name="매_Book2_도로수량양식_06.부대공_09-부대공" xfId="2733"/>
    <cellStyle name="매_Book2_도로수량양식_07-부대공" xfId="2734"/>
    <cellStyle name="매_Book2_도로수량양식_07-부대공_09-부대공" xfId="2735"/>
    <cellStyle name="매_Book2_도로수량양식_운암동수량최종" xfId="2736"/>
    <cellStyle name="매_Book2_도로수량양식_운암동수량최종_06.부대공" xfId="2737"/>
    <cellStyle name="매_Book2_도로수량양식_운암동수량최종_06.부대공_06.부대공" xfId="2738"/>
    <cellStyle name="매_Book2_도로수량양식_운암동수량최종_06.부대공_06.부대공_09-부대공" xfId="2739"/>
    <cellStyle name="매_Book2_도로수량양식_운암동수량최종_06.부대공_07-부대공" xfId="2740"/>
    <cellStyle name="매_Book2_도로수량양식_운암동수량최종_06.부대공_07-부대공_09-부대공" xfId="2741"/>
    <cellStyle name="매_Book2_도로수량양식_운암동수량최종_09-부대공" xfId="2742"/>
    <cellStyle name="매_Book2_도로수량양식_운암동수량최종_계단" xfId="2743"/>
    <cellStyle name="매_Book2_도로수량양식_운암동수량최종_기계공고수량최종" xfId="2744"/>
    <cellStyle name="매_Book2_도로수량양식_운암동수량최종_기계공고수량최종_02-옹벽공" xfId="2745"/>
    <cellStyle name="매_Book2_도로수량양식_운암동수량최종_기계공고수량최종_03.옹벽공" xfId="2746"/>
    <cellStyle name="매_Book2_도로수량양식_운암동수량최종_기계공고수량최종_06.부대공" xfId="2747"/>
    <cellStyle name="매_Book2_도로수량양식_운암동수량최종_기계공고수량최종_06.부대공_09-부대공" xfId="2748"/>
    <cellStyle name="매_Book2_도로수량양식_운암동수량최종_기계공고수량최종_07-부대공" xfId="2749"/>
    <cellStyle name="매_Book2_도로수량양식_운암동수량최종_기계공고수량최종_07-부대공_09-부대공" xfId="2750"/>
    <cellStyle name="매_Book2_수량산출" xfId="2751"/>
    <cellStyle name="매_Book2_수량산출_02-옹벽공" xfId="2752"/>
    <cellStyle name="매_Book2_수량산출_03.옹벽공" xfId="2753"/>
    <cellStyle name="매_Book2_수량산출_06.부대공" xfId="2754"/>
    <cellStyle name="매_Book2_수량산출_06.부대공_09-부대공" xfId="2755"/>
    <cellStyle name="매_Book2_수량산출_07-부대공" xfId="2756"/>
    <cellStyle name="매_Book2_수량산출_07-부대공_09-부대공" xfId="2757"/>
    <cellStyle name="매_Book2_수량산출_운암동수량최종" xfId="2758"/>
    <cellStyle name="매_Book2_수량산출_운암동수량최종_06.부대공" xfId="2759"/>
    <cellStyle name="매_Book2_수량산출_운암동수량최종_06.부대공_06.부대공" xfId="2760"/>
    <cellStyle name="매_Book2_수량산출_운암동수량최종_06.부대공_06.부대공_09-부대공" xfId="2761"/>
    <cellStyle name="매_Book2_수량산출_운암동수량최종_06.부대공_07-부대공" xfId="2762"/>
    <cellStyle name="매_Book2_수량산출_운암동수량최종_06.부대공_07-부대공_09-부대공" xfId="2763"/>
    <cellStyle name="매_Book2_수량산출_운암동수량최종_09-부대공" xfId="2764"/>
    <cellStyle name="매_Book2_수량산출_운암동수량최종_계단" xfId="2765"/>
    <cellStyle name="매_Book2_수량산출_운암동수량최종_기계공고수량최종" xfId="2766"/>
    <cellStyle name="매_Book2_수량산출_운암동수량최종_기계공고수량최종_02-옹벽공" xfId="2767"/>
    <cellStyle name="매_Book2_수량산출_운암동수량최종_기계공고수량최종_03.옹벽공" xfId="2768"/>
    <cellStyle name="매_Book2_수량산출_운암동수량최종_기계공고수량최종_06.부대공" xfId="2769"/>
    <cellStyle name="매_Book2_수량산출_운암동수량최종_기계공고수량최종_06.부대공_09-부대공" xfId="2770"/>
    <cellStyle name="매_Book2_수량산출_운암동수량최종_기계공고수량최종_07-부대공" xfId="2771"/>
    <cellStyle name="매_Book2_수량산출_운암동수량최종_기계공고수량최종_07-부대공_09-부대공" xfId="2772"/>
    <cellStyle name="매_Book2_운암동수량최종" xfId="2773"/>
    <cellStyle name="매_Book2_운암동수량최종_06.부대공" xfId="2774"/>
    <cellStyle name="매_Book2_운암동수량최종_06.부대공_06.부대공" xfId="2775"/>
    <cellStyle name="매_Book2_운암동수량최종_06.부대공_06.부대공_09-부대공" xfId="2776"/>
    <cellStyle name="매_Book2_운암동수량최종_06.부대공_07-부대공" xfId="2777"/>
    <cellStyle name="매_Book2_운암동수량최종_06.부대공_07-부대공_09-부대공" xfId="2778"/>
    <cellStyle name="매_Book2_운암동수량최종_09-부대공" xfId="2779"/>
    <cellStyle name="매_Book2_운암동수량최종_계단" xfId="2780"/>
    <cellStyle name="매_Book2_운암동수량최종_기계공고수량최종" xfId="2781"/>
    <cellStyle name="매_Book2_운암동수량최종_기계공고수량최종_02-옹벽공" xfId="2782"/>
    <cellStyle name="매_Book2_운암동수량최종_기계공고수량최종_03.옹벽공" xfId="2783"/>
    <cellStyle name="매_Book2_운암동수량최종_기계공고수량최종_06.부대공" xfId="2784"/>
    <cellStyle name="매_Book2_운암동수량최종_기계공고수량최종_06.부대공_09-부대공" xfId="2785"/>
    <cellStyle name="매_Book2_운암동수량최종_기계공고수량최종_07-부대공" xfId="2786"/>
    <cellStyle name="매_Book2_운암동수량최종_기계공고수량최종_07-부대공_09-부대공" xfId="2787"/>
    <cellStyle name="매_Book2_인월중군소하천" xfId="2788"/>
    <cellStyle name="매_Book2_인월중군소하천_02-옹벽공" xfId="2789"/>
    <cellStyle name="매_Book2_인월중군소하천_03.옹벽공" xfId="2790"/>
    <cellStyle name="매_Book2_인월중군소하천_06.부대공" xfId="2791"/>
    <cellStyle name="매_Book2_인월중군소하천_06.부대공_09-부대공" xfId="2792"/>
    <cellStyle name="매_Book2_인월중군소하천_07-부대공" xfId="2793"/>
    <cellStyle name="매_Book2_인월중군소하천_07-부대공_09-부대공" xfId="2794"/>
    <cellStyle name="매_Book2_인월중군소하천_운암동수량최종" xfId="2795"/>
    <cellStyle name="매_Book2_인월중군소하천_운암동수량최종_06.부대공" xfId="2796"/>
    <cellStyle name="매_Book2_인월중군소하천_운암동수량최종_06.부대공_06.부대공" xfId="2797"/>
    <cellStyle name="매_Book2_인월중군소하천_운암동수량최종_06.부대공_06.부대공_09-부대공" xfId="2798"/>
    <cellStyle name="매_Book2_인월중군소하천_운암동수량최종_06.부대공_07-부대공" xfId="2799"/>
    <cellStyle name="매_Book2_인월중군소하천_운암동수량최종_06.부대공_07-부대공_09-부대공" xfId="2800"/>
    <cellStyle name="매_Book2_인월중군소하천_운암동수량최종_09-부대공" xfId="2801"/>
    <cellStyle name="매_Book2_인월중군소하천_운암동수량최종_계단" xfId="2802"/>
    <cellStyle name="매_Book2_인월중군소하천_운암동수량최종_기계공고수량최종" xfId="2803"/>
    <cellStyle name="매_Book2_인월중군소하천_운암동수량최종_기계공고수량최종_02-옹벽공" xfId="2804"/>
    <cellStyle name="매_Book2_인월중군소하천_운암동수량최종_기계공고수량최종_03.옹벽공" xfId="2805"/>
    <cellStyle name="매_Book2_인월중군소하천_운암동수량최종_기계공고수량최종_06.부대공" xfId="2806"/>
    <cellStyle name="매_Book2_인월중군소하천_운암동수량최종_기계공고수량최종_06.부대공_09-부대공" xfId="2807"/>
    <cellStyle name="매_Book2_인월중군소하천_운암동수량최종_기계공고수량최종_07-부대공" xfId="2808"/>
    <cellStyle name="매_Book2_인월중군소하천_운암동수량최종_기계공고수량최종_07-부대공_09-부대공" xfId="2809"/>
    <cellStyle name="매_Book4" xfId="2810"/>
    <cellStyle name="매_Book4_02-옹벽공" xfId="2811"/>
    <cellStyle name="매_Book4_03.옹벽공" xfId="2812"/>
    <cellStyle name="매_Book4_06.부대공" xfId="2813"/>
    <cellStyle name="매_Book4_06.부대공_09-부대공" xfId="2814"/>
    <cellStyle name="매_Book4_07-부대공" xfId="2815"/>
    <cellStyle name="매_Book4_07-부대공_09-부대공" xfId="2816"/>
    <cellStyle name="매_Book4_도로수량양식" xfId="2817"/>
    <cellStyle name="매_Book4_도로수량양식_02-옹벽공" xfId="2818"/>
    <cellStyle name="매_Book4_도로수량양식_03.옹벽공" xfId="2819"/>
    <cellStyle name="매_Book4_도로수량양식_06.부대공" xfId="2820"/>
    <cellStyle name="매_Book4_도로수량양식_06.부대공_09-부대공" xfId="2821"/>
    <cellStyle name="매_Book4_도로수량양식_07-부대공" xfId="2822"/>
    <cellStyle name="매_Book4_도로수량양식_07-부대공_09-부대공" xfId="2823"/>
    <cellStyle name="매_Book4_도로수량양식_운암동수량최종" xfId="2824"/>
    <cellStyle name="매_Book4_도로수량양식_운암동수량최종_06.부대공" xfId="2825"/>
    <cellStyle name="매_Book4_도로수량양식_운암동수량최종_06.부대공_06.부대공" xfId="2826"/>
    <cellStyle name="매_Book4_도로수량양식_운암동수량최종_06.부대공_06.부대공_09-부대공" xfId="2827"/>
    <cellStyle name="매_Book4_도로수량양식_운암동수량최종_06.부대공_07-부대공" xfId="2828"/>
    <cellStyle name="매_Book4_도로수량양식_운암동수량최종_06.부대공_07-부대공_09-부대공" xfId="2829"/>
    <cellStyle name="매_Book4_도로수량양식_운암동수량최종_09-부대공" xfId="2830"/>
    <cellStyle name="매_Book4_도로수량양식_운암동수량최종_계단" xfId="2831"/>
    <cellStyle name="매_Book4_도로수량양식_운암동수량최종_기계공고수량최종" xfId="2832"/>
    <cellStyle name="매_Book4_도로수량양식_운암동수량최종_기계공고수량최종_02-옹벽공" xfId="2833"/>
    <cellStyle name="매_Book4_도로수량양식_운암동수량최종_기계공고수량최종_03.옹벽공" xfId="2834"/>
    <cellStyle name="매_Book4_도로수량양식_운암동수량최종_기계공고수량최종_06.부대공" xfId="2835"/>
    <cellStyle name="매_Book4_도로수량양식_운암동수량최종_기계공고수량최종_06.부대공_09-부대공" xfId="2836"/>
    <cellStyle name="매_Book4_도로수량양식_운암동수량최종_기계공고수량최종_07-부대공" xfId="2837"/>
    <cellStyle name="매_Book4_도로수량양식_운암동수량최종_기계공고수량최종_07-부대공_09-부대공" xfId="2838"/>
    <cellStyle name="매_Book4_수량산출" xfId="2839"/>
    <cellStyle name="매_Book4_수량산출_02-옹벽공" xfId="2840"/>
    <cellStyle name="매_Book4_수량산출_03.옹벽공" xfId="2841"/>
    <cellStyle name="매_Book4_수량산출_06.부대공" xfId="2842"/>
    <cellStyle name="매_Book4_수량산출_06.부대공_09-부대공" xfId="2843"/>
    <cellStyle name="매_Book4_수량산출_07-부대공" xfId="2844"/>
    <cellStyle name="매_Book4_수량산출_07-부대공_09-부대공" xfId="2845"/>
    <cellStyle name="매_Book4_수량산출_운암동수량최종" xfId="2846"/>
    <cellStyle name="매_Book4_수량산출_운암동수량최종_06.부대공" xfId="2847"/>
    <cellStyle name="매_Book4_수량산출_운암동수량최종_06.부대공_06.부대공" xfId="2848"/>
    <cellStyle name="매_Book4_수량산출_운암동수량최종_06.부대공_06.부대공_09-부대공" xfId="2849"/>
    <cellStyle name="매_Book4_수량산출_운암동수량최종_06.부대공_07-부대공" xfId="2850"/>
    <cellStyle name="매_Book4_수량산출_운암동수량최종_06.부대공_07-부대공_09-부대공" xfId="2851"/>
    <cellStyle name="매_Book4_수량산출_운암동수량최종_09-부대공" xfId="2852"/>
    <cellStyle name="매_Book4_수량산출_운암동수량최종_계단" xfId="2853"/>
    <cellStyle name="매_Book4_수량산출_운암동수량최종_기계공고수량최종" xfId="2854"/>
    <cellStyle name="매_Book4_수량산출_운암동수량최종_기계공고수량최종_02-옹벽공" xfId="2855"/>
    <cellStyle name="매_Book4_수량산출_운암동수량최종_기계공고수량최종_03.옹벽공" xfId="2856"/>
    <cellStyle name="매_Book4_수량산출_운암동수량최종_기계공고수량최종_06.부대공" xfId="2857"/>
    <cellStyle name="매_Book4_수량산출_운암동수량최종_기계공고수량최종_06.부대공_09-부대공" xfId="2858"/>
    <cellStyle name="매_Book4_수량산출_운암동수량최종_기계공고수량최종_07-부대공" xfId="2859"/>
    <cellStyle name="매_Book4_수량산출_운암동수량최종_기계공고수량최종_07-부대공_09-부대공" xfId="2860"/>
    <cellStyle name="매_Book4_운암동수량최종" xfId="2861"/>
    <cellStyle name="매_Book4_운암동수량최종_06.부대공" xfId="2862"/>
    <cellStyle name="매_Book4_운암동수량최종_06.부대공_06.부대공" xfId="2863"/>
    <cellStyle name="매_Book4_운암동수량최종_06.부대공_06.부대공_09-부대공" xfId="2864"/>
    <cellStyle name="매_Book4_운암동수량최종_06.부대공_07-부대공" xfId="2865"/>
    <cellStyle name="매_Book4_운암동수량최종_06.부대공_07-부대공_09-부대공" xfId="2866"/>
    <cellStyle name="매_Book4_운암동수량최종_09-부대공" xfId="2867"/>
    <cellStyle name="매_Book4_운암동수량최종_계단" xfId="2868"/>
    <cellStyle name="매_Book4_운암동수량최종_기계공고수량최종" xfId="2869"/>
    <cellStyle name="매_Book4_운암동수량최종_기계공고수량최종_02-옹벽공" xfId="2870"/>
    <cellStyle name="매_Book4_운암동수량최종_기계공고수량최종_03.옹벽공" xfId="2871"/>
    <cellStyle name="매_Book4_운암동수량최종_기계공고수량최종_06.부대공" xfId="2872"/>
    <cellStyle name="매_Book4_운암동수량최종_기계공고수량최종_06.부대공_09-부대공" xfId="2873"/>
    <cellStyle name="매_Book4_운암동수량최종_기계공고수량최종_07-부대공" xfId="2874"/>
    <cellStyle name="매_Book4_운암동수량최종_기계공고수량최종_07-부대공_09-부대공" xfId="2875"/>
    <cellStyle name="매_Book4_인월중군소하천" xfId="2876"/>
    <cellStyle name="매_Book4_인월중군소하천_02-옹벽공" xfId="2877"/>
    <cellStyle name="매_Book4_인월중군소하천_03.옹벽공" xfId="2878"/>
    <cellStyle name="매_Book4_인월중군소하천_06.부대공" xfId="2879"/>
    <cellStyle name="매_Book4_인월중군소하천_06.부대공_09-부대공" xfId="2880"/>
    <cellStyle name="매_Book4_인월중군소하천_07-부대공" xfId="2881"/>
    <cellStyle name="매_Book4_인월중군소하천_07-부대공_09-부대공" xfId="2882"/>
    <cellStyle name="매_Book4_인월중군소하천_운암동수량최종" xfId="2883"/>
    <cellStyle name="매_Book4_인월중군소하천_운암동수량최종_06.부대공" xfId="2884"/>
    <cellStyle name="매_Book4_인월중군소하천_운암동수량최종_06.부대공_06.부대공" xfId="2885"/>
    <cellStyle name="매_Book4_인월중군소하천_운암동수량최종_06.부대공_06.부대공_09-부대공" xfId="2886"/>
    <cellStyle name="매_Book4_인월중군소하천_운암동수량최종_06.부대공_07-부대공" xfId="2887"/>
    <cellStyle name="매_Book4_인월중군소하천_운암동수량최종_06.부대공_07-부대공_09-부대공" xfId="2888"/>
    <cellStyle name="매_Book4_인월중군소하천_운암동수량최종_09-부대공" xfId="2889"/>
    <cellStyle name="매_Book4_인월중군소하천_운암동수량최종_계단" xfId="2890"/>
    <cellStyle name="매_Book4_인월중군소하천_운암동수량최종_기계공고수량최종" xfId="2891"/>
    <cellStyle name="매_Book4_인월중군소하천_운암동수량최종_기계공고수량최종_02-옹벽공" xfId="2892"/>
    <cellStyle name="매_Book4_인월중군소하천_운암동수량최종_기계공고수량최종_03.옹벽공" xfId="2893"/>
    <cellStyle name="매_Book4_인월중군소하천_운암동수량최종_기계공고수량최종_06.부대공" xfId="2894"/>
    <cellStyle name="매_Book4_인월중군소하천_운암동수량최종_기계공고수량최종_06.부대공_09-부대공" xfId="2895"/>
    <cellStyle name="매_Book4_인월중군소하천_운암동수량최종_기계공고수량최종_07-부대공" xfId="2896"/>
    <cellStyle name="매_Book4_인월중군소하천_운암동수량최종_기계공고수량최종_07-부대공_09-부대공" xfId="2897"/>
    <cellStyle name="매_곰소수량-포장산출" xfId="2898"/>
    <cellStyle name="매_다목적운동장" xfId="2899"/>
    <cellStyle name="매_봉덕-선운간수량" xfId="2900"/>
    <cellStyle name="매_수량전체" xfId="2901"/>
    <cellStyle name="매_수량전체_02-옹벽공" xfId="2902"/>
    <cellStyle name="매_수량전체_03.옹벽공" xfId="2903"/>
    <cellStyle name="매_수량전체_06.부대공" xfId="2904"/>
    <cellStyle name="매_수량전체_06.부대공_09-부대공" xfId="2905"/>
    <cellStyle name="매_수량전체_07-부대공" xfId="2906"/>
    <cellStyle name="매_수량전체_07-부대공_09-부대공" xfId="2907"/>
    <cellStyle name="매_수량전체_도로수량양식" xfId="2908"/>
    <cellStyle name="매_수량전체_도로수량양식_02-옹벽공" xfId="2909"/>
    <cellStyle name="매_수량전체_도로수량양식_03.옹벽공" xfId="2910"/>
    <cellStyle name="매_수량전체_도로수량양식_06.부대공" xfId="2911"/>
    <cellStyle name="매_수량전체_도로수량양식_06.부대공_09-부대공" xfId="2912"/>
    <cellStyle name="매_수량전체_도로수량양식_07-부대공" xfId="2913"/>
    <cellStyle name="매_수량전체_도로수량양식_07-부대공_09-부대공" xfId="2914"/>
    <cellStyle name="매_수량전체_도로수량양식_운암동수량최종" xfId="2915"/>
    <cellStyle name="매_수량전체_도로수량양식_운암동수량최종_06.부대공" xfId="2916"/>
    <cellStyle name="매_수량전체_도로수량양식_운암동수량최종_06.부대공_06.부대공" xfId="2917"/>
    <cellStyle name="매_수량전체_도로수량양식_운암동수량최종_06.부대공_06.부대공_09-부대공" xfId="2918"/>
    <cellStyle name="매_수량전체_도로수량양식_운암동수량최종_06.부대공_07-부대공" xfId="2919"/>
    <cellStyle name="매_수량전체_도로수량양식_운암동수량최종_06.부대공_07-부대공_09-부대공" xfId="2920"/>
    <cellStyle name="매_수량전체_도로수량양식_운암동수량최종_09-부대공" xfId="2921"/>
    <cellStyle name="매_수량전체_도로수량양식_운암동수량최종_계단" xfId="2922"/>
    <cellStyle name="매_수량전체_도로수량양식_운암동수량최종_기계공고수량최종" xfId="2923"/>
    <cellStyle name="매_수량전체_도로수량양식_운암동수량최종_기계공고수량최종_02-옹벽공" xfId="2924"/>
    <cellStyle name="매_수량전체_도로수량양식_운암동수량최종_기계공고수량최종_03.옹벽공" xfId="2925"/>
    <cellStyle name="매_수량전체_도로수량양식_운암동수량최종_기계공고수량최종_06.부대공" xfId="2926"/>
    <cellStyle name="매_수량전체_도로수량양식_운암동수량최종_기계공고수량최종_06.부대공_09-부대공" xfId="2927"/>
    <cellStyle name="매_수량전체_도로수량양식_운암동수량최종_기계공고수량최종_07-부대공" xfId="2928"/>
    <cellStyle name="매_수량전체_도로수량양식_운암동수량최종_기계공고수량최종_07-부대공_09-부대공" xfId="2929"/>
    <cellStyle name="매_수량전체_수량산출" xfId="2930"/>
    <cellStyle name="매_수량전체_수량산출_02-옹벽공" xfId="2931"/>
    <cellStyle name="매_수량전체_수량산출_03.옹벽공" xfId="2932"/>
    <cellStyle name="매_수량전체_수량산출_06.부대공" xfId="2933"/>
    <cellStyle name="매_수량전체_수량산출_06.부대공_09-부대공" xfId="2934"/>
    <cellStyle name="매_수량전체_수량산출_07-부대공" xfId="2935"/>
    <cellStyle name="매_수량전체_수량산출_07-부대공_09-부대공" xfId="2936"/>
    <cellStyle name="매_수량전체_수량산출_운암동수량최종" xfId="2937"/>
    <cellStyle name="매_수량전체_수량산출_운암동수량최종_06.부대공" xfId="2938"/>
    <cellStyle name="매_수량전체_수량산출_운암동수량최종_06.부대공_06.부대공" xfId="2939"/>
    <cellStyle name="매_수량전체_수량산출_운암동수량최종_06.부대공_06.부대공_09-부대공" xfId="2940"/>
    <cellStyle name="매_수량전체_수량산출_운암동수량최종_06.부대공_07-부대공" xfId="2941"/>
    <cellStyle name="매_수량전체_수량산출_운암동수량최종_06.부대공_07-부대공_09-부대공" xfId="2942"/>
    <cellStyle name="매_수량전체_수량산출_운암동수량최종_09-부대공" xfId="2943"/>
    <cellStyle name="매_수량전체_수량산출_운암동수량최종_계단" xfId="2944"/>
    <cellStyle name="매_수량전체_수량산출_운암동수량최종_기계공고수량최종" xfId="2945"/>
    <cellStyle name="매_수량전체_수량산출_운암동수량최종_기계공고수량최종_02-옹벽공" xfId="2946"/>
    <cellStyle name="매_수량전체_수량산출_운암동수량최종_기계공고수량최종_03.옹벽공" xfId="2947"/>
    <cellStyle name="매_수량전체_수량산출_운암동수량최종_기계공고수량최종_06.부대공" xfId="2948"/>
    <cellStyle name="매_수량전체_수량산출_운암동수량최종_기계공고수량최종_06.부대공_09-부대공" xfId="2949"/>
    <cellStyle name="매_수량전체_수량산출_운암동수량최종_기계공고수량최종_07-부대공" xfId="2950"/>
    <cellStyle name="매_수량전체_수량산출_운암동수량최종_기계공고수량최종_07-부대공_09-부대공" xfId="2951"/>
    <cellStyle name="매_수량전체_운암동수량최종" xfId="2952"/>
    <cellStyle name="매_수량전체_운암동수량최종_06.부대공" xfId="2953"/>
    <cellStyle name="매_수량전체_운암동수량최종_06.부대공_06.부대공" xfId="2954"/>
    <cellStyle name="매_수량전체_운암동수량최종_06.부대공_06.부대공_09-부대공" xfId="2955"/>
    <cellStyle name="매_수량전체_운암동수량최종_06.부대공_07-부대공" xfId="2956"/>
    <cellStyle name="매_수량전체_운암동수량최종_06.부대공_07-부대공_09-부대공" xfId="2957"/>
    <cellStyle name="매_수량전체_운암동수량최종_09-부대공" xfId="2958"/>
    <cellStyle name="매_수량전체_운암동수량최종_계단" xfId="2959"/>
    <cellStyle name="매_수량전체_운암동수량최종_기계공고수량최종" xfId="2960"/>
    <cellStyle name="매_수량전체_운암동수량최종_기계공고수량최종_02-옹벽공" xfId="2961"/>
    <cellStyle name="매_수량전체_운암동수량최종_기계공고수량최종_03.옹벽공" xfId="2962"/>
    <cellStyle name="매_수량전체_운암동수량최종_기계공고수량최종_06.부대공" xfId="2963"/>
    <cellStyle name="매_수량전체_운암동수량최종_기계공고수량최종_06.부대공_09-부대공" xfId="2964"/>
    <cellStyle name="매_수량전체_운암동수량최종_기계공고수량최종_07-부대공" xfId="2965"/>
    <cellStyle name="매_수량전체_운암동수량최종_기계공고수량최종_07-부대공_09-부대공" xfId="2966"/>
    <cellStyle name="매_수량전체_인월중군소하천" xfId="2967"/>
    <cellStyle name="매_수량전체_인월중군소하천_02-옹벽공" xfId="2968"/>
    <cellStyle name="매_수량전체_인월중군소하천_03.옹벽공" xfId="2969"/>
    <cellStyle name="매_수량전체_인월중군소하천_06.부대공" xfId="2970"/>
    <cellStyle name="매_수량전체_인월중군소하천_06.부대공_09-부대공" xfId="2971"/>
    <cellStyle name="매_수량전체_인월중군소하천_07-부대공" xfId="2972"/>
    <cellStyle name="매_수량전체_인월중군소하천_07-부대공_09-부대공" xfId="2973"/>
    <cellStyle name="매_수량전체_인월중군소하천_운암동수량최종" xfId="2974"/>
    <cellStyle name="매_수량전체_인월중군소하천_운암동수량최종_06.부대공" xfId="2975"/>
    <cellStyle name="매_수량전체_인월중군소하천_운암동수량최종_06.부대공_06.부대공" xfId="2976"/>
    <cellStyle name="매_수량전체_인월중군소하천_운암동수량최종_06.부대공_06.부대공_09-부대공" xfId="2977"/>
    <cellStyle name="매_수량전체_인월중군소하천_운암동수량최종_06.부대공_07-부대공" xfId="2978"/>
    <cellStyle name="매_수량전체_인월중군소하천_운암동수량최종_06.부대공_07-부대공_09-부대공" xfId="2979"/>
    <cellStyle name="매_수량전체_인월중군소하천_운암동수량최종_09-부대공" xfId="2980"/>
    <cellStyle name="매_수량전체_인월중군소하천_운암동수량최종_계단" xfId="2981"/>
    <cellStyle name="매_수량전체_인월중군소하천_운암동수량최종_기계공고수량최종" xfId="2982"/>
    <cellStyle name="매_수량전체_인월중군소하천_운암동수량최종_기계공고수량최종_02-옹벽공" xfId="2983"/>
    <cellStyle name="매_수량전체_인월중군소하천_운암동수량최종_기계공고수량최종_03.옹벽공" xfId="2984"/>
    <cellStyle name="매_수량전체_인월중군소하천_운암동수량최종_기계공고수량최종_06.부대공" xfId="2985"/>
    <cellStyle name="매_수량전체_인월중군소하천_운암동수량최종_기계공고수량최종_06.부대공_09-부대공" xfId="2986"/>
    <cellStyle name="매_수량전체_인월중군소하천_운암동수량최종_기계공고수량최종_07-부대공" xfId="2987"/>
    <cellStyle name="매_수량전체_인월중군소하천_운암동수량최종_기계공고수량최종_07-부대공_09-부대공" xfId="2988"/>
    <cellStyle name="매_작업(수량)" xfId="2989"/>
    <cellStyle name="매_중군소하천(최종)" xfId="2990"/>
    <cellStyle name="묮뎋 [0.00]_PRODUCT DETAIL Q1" xfId="2991"/>
    <cellStyle name="묮뎋_PRODUCT DETAIL Q1" xfId="2992"/>
    <cellStyle name="믅됞 [0.00]_PRODUCT DETAIL Q1" xfId="2993"/>
    <cellStyle name="믅됞_PRODUCT DETAIL Q1" xfId="2994"/>
    <cellStyle name="박상윤" xfId="2995"/>
    <cellStyle name="배분" xfId="2996"/>
    <cellStyle name="백" xfId="2997"/>
    <cellStyle name="백_수량산출서(수정)" xfId="2998"/>
    <cellStyle name="백_수량산출서(수정)_오수공" xfId="2999"/>
    <cellStyle name="백_수량산출서(수정)_오수공_오수공" xfId="3000"/>
    <cellStyle name="백_오수공" xfId="3001"/>
    <cellStyle name="백_오수공_오수공" xfId="3002"/>
    <cellStyle name="백분율 [△1]" xfId="3003"/>
    <cellStyle name="백분율 [△2]" xfId="3004"/>
    <cellStyle name="백분율 [0]" xfId="3005"/>
    <cellStyle name="백분율 [2]" xfId="3006"/>
    <cellStyle name="백분율 2" xfId="3007"/>
    <cellStyle name="백분율［△1］" xfId="3008"/>
    <cellStyle name="백분율［△2］" xfId="3009"/>
    <cellStyle name="뷭?_?긚??_1" xfId="3010"/>
    <cellStyle name="빨강" xfId="3011"/>
    <cellStyle name="선택영역" xfId="3012"/>
    <cellStyle name="선택영역 가운데" xfId="3013"/>
    <cellStyle name="선택영역_토공수량" xfId="3014"/>
    <cellStyle name="선택영역의 가운데" xfId="3015"/>
    <cellStyle name="선택영역의 가운데로" xfId="3016"/>
    <cellStyle name="선택영영" xfId="3017"/>
    <cellStyle name="설계서" xfId="3018"/>
    <cellStyle name="소수점1" xfId="3019"/>
    <cellStyle name="소숫점0" xfId="3020"/>
    <cellStyle name="소숫점3" xfId="3021"/>
    <cellStyle name="수량산출" xfId="3022"/>
    <cellStyle name="숫자" xfId="3023"/>
    <cellStyle name="숫자(R)" xfId="3024"/>
    <cellStyle name="숫자_08-기타공" xfId="3025"/>
    <cellStyle name="숫자1" xfId="3026"/>
    <cellStyle name="숫자3" xfId="3027"/>
    <cellStyle name="숫자3R" xfId="3028"/>
    <cellStyle name="숫자3자리" xfId="3029"/>
    <cellStyle name="쉼표 [0] 2" xfId="3030"/>
    <cellStyle name="스타일 1" xfId="3031"/>
    <cellStyle name="안건회계법인" xfId="3032"/>
    <cellStyle name="열어본 하이퍼링크" xfId="3033"/>
    <cellStyle name="왼" xfId="3034"/>
    <cellStyle name="왼쪽2" xfId="3035"/>
    <cellStyle name="왼쪽5" xfId="3036"/>
    <cellStyle name="원" xfId="3037"/>
    <cellStyle name="원_00-방죽보및용수로전체수량" xfId="3038"/>
    <cellStyle name="원_02.깨기집계총합" xfId="3039"/>
    <cellStyle name="원_06-하이목앞수량" xfId="3040"/>
    <cellStyle name="원_06-횡배수관" xfId="3041"/>
    <cellStyle name="원_2.깨기집계총합" xfId="3042"/>
    <cellStyle name="원_2000시행(보완2)" xfId="3043"/>
    <cellStyle name="원_2000시행(보완2)_2000시행(보2) " xfId="3044"/>
    <cellStyle name="원_2000시행(보완2)_2000시행(보3) " xfId="3045"/>
    <cellStyle name="원_2-7호암교부대공" xfId="3046"/>
    <cellStyle name="원_공사비2001-06" xfId="3047"/>
    <cellStyle name="원_금당차우 농로수량" xfId="3048"/>
    <cellStyle name="원_깨기" xfId="3049"/>
    <cellStyle name="원_깨기(광대1)" xfId="3050"/>
    <cellStyle name="원_깨기(광대2)" xfId="3051"/>
    <cellStyle name="원_깨기(광대3)" xfId="3052"/>
    <cellStyle name="원_깨기(원장안)" xfId="3053"/>
    <cellStyle name="원_매내천" xfId="3054"/>
    <cellStyle name="원_매내천_00-방죽보및용수로전체수량" xfId="3055"/>
    <cellStyle name="원_매내천_06-하이목앞수량" xfId="3056"/>
    <cellStyle name="원_매내천_깨기" xfId="3057"/>
    <cellStyle name="원_매내천_깨기(광대1)" xfId="3058"/>
    <cellStyle name="원_매내천_깨기(광대2)" xfId="3059"/>
    <cellStyle name="원_매내천_깨기(광대3)" xfId="3060"/>
    <cellStyle name="원_매내천_깨기(원장안)" xfId="3061"/>
    <cellStyle name="원_매내천_배수공" xfId="3062"/>
    <cellStyle name="원_매내천_수량" xfId="3063"/>
    <cellStyle name="원_매내천_수량산출" xfId="3064"/>
    <cellStyle name="원_매내천_수량산출_1" xfId="3065"/>
    <cellStyle name="원_매내천_수량산출서" xfId="3066"/>
    <cellStyle name="원_매내천_수량산출서1" xfId="3067"/>
    <cellStyle name="원_매내천_지소취입보" xfId="3068"/>
    <cellStyle name="원_매내천_토공(1공구)-최종" xfId="3069"/>
    <cellStyle name="원_매내천_포장공" xfId="3070"/>
    <cellStyle name="원_배수공" xfId="3071"/>
    <cellStyle name="원_배수공_1" xfId="3072"/>
    <cellStyle name="원_복산3구당산수량산출서" xfId="3073"/>
    <cellStyle name="원_상외동제수량" xfId="3074"/>
    <cellStyle name="원_수량" xfId="3075"/>
    <cellStyle name="원_수량산출" xfId="3076"/>
    <cellStyle name="원_수량산출_1" xfId="3077"/>
    <cellStyle name="원_수량산출_2" xfId="3078"/>
    <cellStyle name="원_수량산출서" xfId="3079"/>
    <cellStyle name="원_수량산출서1" xfId="3080"/>
    <cellStyle name="원_정읍2000개보수지급자재" xfId="3081"/>
    <cellStyle name="원_지소취입보" xfId="3082"/>
    <cellStyle name="원_토공(1공구)-최종" xfId="3083"/>
    <cellStyle name="원_포장" xfId="3084"/>
    <cellStyle name="원_포장공" xfId="3085"/>
    <cellStyle name="원_합판거푸집" xfId="3086"/>
    <cellStyle name="일반" xfId="3087"/>
    <cellStyle name="자리수" xfId="3088"/>
    <cellStyle name="자리수0" xfId="3089"/>
    <cellStyle name="ܸ준" xfId="3090"/>
    <cellStyle name="지정되지 않음" xfId="3091"/>
    <cellStyle name="콤" xfId="3092"/>
    <cellStyle name="콤_수량산출서(수정)" xfId="3093"/>
    <cellStyle name="콤_수량산출서(수정)_오수공" xfId="3094"/>
    <cellStyle name="콤_수량산출서(수정)_오수공_오수공" xfId="3095"/>
    <cellStyle name="콤_오수공" xfId="3096"/>
    <cellStyle name="콤_오수공_오수공" xfId="3097"/>
    <cellStyle name="콤마 [" xfId="3098"/>
    <cellStyle name="콤마 [#]" xfId="3099"/>
    <cellStyle name="콤마 []" xfId="3100"/>
    <cellStyle name="콤마 [0.00]" xfId="3101"/>
    <cellStyle name="콤마 [0]" xfId="3102"/>
    <cellStyle name="콤마 [000]" xfId="3103"/>
    <cellStyle name="콤마 [1]" xfId="3104"/>
    <cellStyle name="콤마 [2]" xfId="3105"/>
    <cellStyle name="콤마 [금액]" xfId="3106"/>
    <cellStyle name="콤마 [소수]" xfId="3107"/>
    <cellStyle name="콤마 [수량]" xfId="3108"/>
    <cellStyle name="콤마(1)" xfId="3109"/>
    <cellStyle name="콤마_  종  합  " xfId="3110"/>
    <cellStyle name="통" xfId="3111"/>
    <cellStyle name="통_수량산출서(수정)" xfId="3112"/>
    <cellStyle name="통_수량산출서(수정)_오수공" xfId="3113"/>
    <cellStyle name="통_수량산출서(수정)_오수공_오수공" xfId="3114"/>
    <cellStyle name="통_오수공" xfId="3115"/>
    <cellStyle name="통_오수공_오수공" xfId="3116"/>
    <cellStyle name="통화 [" xfId="3117"/>
    <cellStyle name="통화 [0]" xfId="1" builtinId="7"/>
    <cellStyle name="퍼센트" xfId="3118"/>
    <cellStyle name="표" xfId="3119"/>
    <cellStyle name="표(가는선,가운데,중앙)" xfId="3120"/>
    <cellStyle name="표(가는선,왼쪽,중앙)" xfId="3121"/>
    <cellStyle name="표(세로쓰기)" xfId="3122"/>
    <cellStyle name="표_수량산출서(수정)" xfId="3123"/>
    <cellStyle name="표_수량산출서(수정)_오수공" xfId="3124"/>
    <cellStyle name="표_수량산출서(수정)_오수공_오수공" xfId="3125"/>
    <cellStyle name="표_오수공" xfId="3126"/>
    <cellStyle name="표_오수공_오수공" xfId="3127"/>
    <cellStyle name="표준" xfId="0" builtinId="0"/>
    <cellStyle name="표준 2" xfId="3128"/>
    <cellStyle name="표준 3" xfId="3129"/>
    <cellStyle name="표준 4" xfId="3130"/>
    <cellStyle name="표준 5" xfId="3131"/>
    <cellStyle name="標準_Akia(F）-8" xfId="3132"/>
    <cellStyle name="표준_신기편입조서2" xfId="2"/>
    <cellStyle name="표준1" xfId="3133"/>
    <cellStyle name="표준2" xfId="3134"/>
    <cellStyle name="합산" xfId="3135"/>
    <cellStyle name="화폐기호" xfId="3136"/>
    <cellStyle name="화폐기호0" xfId="31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2"/>
  <sheetViews>
    <sheetView tabSelected="1" view="pageBreakPreview" zoomScale="115" zoomScaleNormal="70" zoomScaleSheetLayoutView="115" workbookViewId="0">
      <pane ySplit="3" topLeftCell="A4" activePane="bottomLeft" state="frozen"/>
      <selection activeCell="H29" sqref="H29:N29"/>
      <selection pane="bottomLeft" activeCell="J4" sqref="J4"/>
    </sheetView>
  </sheetViews>
  <sheetFormatPr defaultColWidth="6.21875" defaultRowHeight="11.25"/>
  <cols>
    <col min="1" max="1" width="4.109375" style="2" bestFit="1" customWidth="1"/>
    <col min="2" max="2" width="4" style="1" bestFit="1" customWidth="1"/>
    <col min="3" max="3" width="4" style="8" bestFit="1" customWidth="1"/>
    <col min="4" max="4" width="4.77734375" style="1" customWidth="1"/>
    <col min="5" max="5" width="7" style="7" customWidth="1"/>
    <col min="6" max="6" width="4" style="2" bestFit="1" customWidth="1"/>
    <col min="7" max="8" width="7.77734375" style="6" customWidth="1"/>
    <col min="9" max="9" width="6.6640625" style="2" hidden="1" customWidth="1"/>
    <col min="10" max="10" width="10.77734375" style="5" customWidth="1"/>
    <col min="11" max="11" width="28.77734375" style="4" customWidth="1"/>
    <col min="12" max="12" width="7.77734375" style="1" customWidth="1"/>
    <col min="13" max="13" width="9.77734375" style="3" customWidth="1"/>
    <col min="14" max="14" width="4.33203125" style="2" customWidth="1"/>
    <col min="15" max="16" width="7.109375" style="1" hidden="1" customWidth="1"/>
    <col min="17" max="17" width="10.33203125" style="1" hidden="1" customWidth="1"/>
    <col min="18" max="18" width="7.33203125" style="1" hidden="1" customWidth="1"/>
    <col min="19" max="19" width="11.44140625" style="1" hidden="1" customWidth="1"/>
    <col min="20" max="20" width="14.33203125" style="1" hidden="1" customWidth="1"/>
    <col min="21" max="16384" width="6.21875" style="1"/>
  </cols>
  <sheetData>
    <row r="1" spans="1:20" ht="30" customHeight="1">
      <c r="A1" s="69" t="s">
        <v>145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1"/>
      <c r="R1" s="1" t="s">
        <v>144</v>
      </c>
      <c r="S1" s="1" t="s">
        <v>143</v>
      </c>
      <c r="T1" s="1" t="s">
        <v>142</v>
      </c>
    </row>
    <row r="2" spans="1:20" s="2" customFormat="1" ht="21.95" customHeight="1">
      <c r="A2" s="72" t="s">
        <v>141</v>
      </c>
      <c r="B2" s="73"/>
      <c r="C2" s="73"/>
      <c r="D2" s="73"/>
      <c r="E2" s="73"/>
      <c r="F2" s="73" t="s">
        <v>140</v>
      </c>
      <c r="G2" s="66" t="s">
        <v>139</v>
      </c>
      <c r="H2" s="65" t="s">
        <v>138</v>
      </c>
      <c r="I2" s="75" t="s">
        <v>137</v>
      </c>
      <c r="J2" s="73" t="s">
        <v>136</v>
      </c>
      <c r="K2" s="73"/>
      <c r="L2" s="74" t="s">
        <v>135</v>
      </c>
      <c r="M2" s="74"/>
      <c r="N2" s="67" t="s">
        <v>134</v>
      </c>
      <c r="O2" s="2" t="s">
        <v>133</v>
      </c>
      <c r="P2" s="2" t="s">
        <v>132</v>
      </c>
    </row>
    <row r="3" spans="1:20" s="2" customFormat="1" ht="21.95" customHeight="1">
      <c r="A3" s="46" t="s">
        <v>131</v>
      </c>
      <c r="B3" s="45" t="s">
        <v>130</v>
      </c>
      <c r="C3" s="45" t="s">
        <v>129</v>
      </c>
      <c r="D3" s="45" t="s">
        <v>128</v>
      </c>
      <c r="E3" s="64" t="s">
        <v>127</v>
      </c>
      <c r="F3" s="77"/>
      <c r="G3" s="63" t="s">
        <v>126</v>
      </c>
      <c r="H3" s="62" t="s">
        <v>126</v>
      </c>
      <c r="I3" s="76"/>
      <c r="J3" s="39" t="s">
        <v>124</v>
      </c>
      <c r="K3" s="61" t="s">
        <v>125</v>
      </c>
      <c r="L3" s="45" t="s">
        <v>124</v>
      </c>
      <c r="M3" s="61" t="s">
        <v>123</v>
      </c>
      <c r="N3" s="68"/>
    </row>
    <row r="4" spans="1:20" ht="21.95" customHeight="1">
      <c r="A4" s="46">
        <v>1</v>
      </c>
      <c r="B4" s="45" t="s">
        <v>5</v>
      </c>
      <c r="C4" s="45" t="s">
        <v>4</v>
      </c>
      <c r="D4" s="45" t="s">
        <v>47</v>
      </c>
      <c r="E4" s="44" t="s">
        <v>122</v>
      </c>
      <c r="F4" s="43" t="s">
        <v>7</v>
      </c>
      <c r="G4" s="42">
        <v>2987</v>
      </c>
      <c r="H4" s="41">
        <v>866</v>
      </c>
      <c r="I4" s="40"/>
      <c r="J4" s="39" t="s">
        <v>147</v>
      </c>
      <c r="K4" s="38" t="s">
        <v>177</v>
      </c>
      <c r="L4" s="37"/>
      <c r="M4" s="36"/>
      <c r="N4" s="35"/>
      <c r="O4" s="1">
        <f t="shared" ref="O4:O35" si="0">COUNTIF(E4,E:E)</f>
        <v>1</v>
      </c>
      <c r="P4" s="1" t="str">
        <f t="shared" ref="P4:P35" si="1">IF(J4="국유지", "국유지", "사유지")</f>
        <v>사유지</v>
      </c>
      <c r="Q4" s="1" t="str">
        <f t="shared" ref="Q4:Q35" si="2">P4&amp;F4</f>
        <v>사유지답</v>
      </c>
      <c r="R4" s="23">
        <v>5590</v>
      </c>
      <c r="S4" s="23">
        <f t="shared" ref="S4:S35" si="3">IF(R4="-","-",H4*R4)</f>
        <v>4840940</v>
      </c>
      <c r="T4" s="23">
        <f t="shared" ref="T4:T35" si="4">IF(R4="-","-",S4*3)</f>
        <v>14522820</v>
      </c>
    </row>
    <row r="5" spans="1:20" ht="21.95" customHeight="1">
      <c r="A5" s="46">
        <v>2</v>
      </c>
      <c r="B5" s="45" t="s">
        <v>5</v>
      </c>
      <c r="C5" s="45" t="s">
        <v>4</v>
      </c>
      <c r="D5" s="45" t="s">
        <v>47</v>
      </c>
      <c r="E5" s="44" t="s">
        <v>121</v>
      </c>
      <c r="F5" s="43" t="s">
        <v>12</v>
      </c>
      <c r="G5" s="42">
        <v>3288</v>
      </c>
      <c r="H5" s="41">
        <v>159</v>
      </c>
      <c r="I5" s="40"/>
      <c r="J5" s="39" t="s">
        <v>148</v>
      </c>
      <c r="K5" s="38" t="s">
        <v>0</v>
      </c>
      <c r="L5" s="37"/>
      <c r="M5" s="36"/>
      <c r="N5" s="35"/>
      <c r="O5" s="1">
        <f t="shared" si="0"/>
        <v>1</v>
      </c>
      <c r="P5" s="1" t="str">
        <f t="shared" si="1"/>
        <v>사유지</v>
      </c>
      <c r="Q5" s="1" t="str">
        <f t="shared" si="2"/>
        <v>사유지구</v>
      </c>
      <c r="R5" s="23">
        <v>1550</v>
      </c>
      <c r="S5" s="23">
        <f t="shared" si="3"/>
        <v>246450</v>
      </c>
      <c r="T5" s="23">
        <f t="shared" si="4"/>
        <v>739350</v>
      </c>
    </row>
    <row r="6" spans="1:20" ht="21.95" customHeight="1">
      <c r="A6" s="46">
        <v>3</v>
      </c>
      <c r="B6" s="45" t="s">
        <v>5</v>
      </c>
      <c r="C6" s="45" t="s">
        <v>4</v>
      </c>
      <c r="D6" s="45" t="s">
        <v>47</v>
      </c>
      <c r="E6" s="44" t="s">
        <v>120</v>
      </c>
      <c r="F6" s="43" t="s">
        <v>7</v>
      </c>
      <c r="G6" s="42">
        <v>3465</v>
      </c>
      <c r="H6" s="41">
        <v>129</v>
      </c>
      <c r="I6" s="40"/>
      <c r="J6" s="39" t="s">
        <v>147</v>
      </c>
      <c r="K6" s="38" t="s">
        <v>177</v>
      </c>
      <c r="L6" s="37"/>
      <c r="M6" s="36"/>
      <c r="N6" s="35"/>
      <c r="O6" s="1">
        <f t="shared" si="0"/>
        <v>1</v>
      </c>
      <c r="P6" s="1" t="str">
        <f t="shared" si="1"/>
        <v>사유지</v>
      </c>
      <c r="Q6" s="1" t="str">
        <f t="shared" si="2"/>
        <v>사유지답</v>
      </c>
      <c r="R6" s="23">
        <v>5590</v>
      </c>
      <c r="S6" s="23">
        <f t="shared" si="3"/>
        <v>721110</v>
      </c>
      <c r="T6" s="23">
        <f t="shared" si="4"/>
        <v>2163330</v>
      </c>
    </row>
    <row r="7" spans="1:20" ht="21.95" customHeight="1">
      <c r="A7" s="46">
        <v>4</v>
      </c>
      <c r="B7" s="45" t="s">
        <v>5</v>
      </c>
      <c r="C7" s="45" t="s">
        <v>4</v>
      </c>
      <c r="D7" s="45" t="s">
        <v>47</v>
      </c>
      <c r="E7" s="44" t="s">
        <v>119</v>
      </c>
      <c r="F7" s="43" t="s">
        <v>7</v>
      </c>
      <c r="G7" s="42">
        <v>2995</v>
      </c>
      <c r="H7" s="41">
        <v>41</v>
      </c>
      <c r="I7" s="40"/>
      <c r="J7" s="39" t="s">
        <v>149</v>
      </c>
      <c r="K7" s="38" t="s">
        <v>178</v>
      </c>
      <c r="L7" s="37"/>
      <c r="M7" s="36"/>
      <c r="N7" s="35"/>
      <c r="O7" s="1">
        <f t="shared" si="0"/>
        <v>1</v>
      </c>
      <c r="P7" s="1" t="str">
        <f t="shared" si="1"/>
        <v>사유지</v>
      </c>
      <c r="Q7" s="1" t="str">
        <f t="shared" si="2"/>
        <v>사유지답</v>
      </c>
      <c r="R7" s="23">
        <v>5590</v>
      </c>
      <c r="S7" s="23">
        <f t="shared" si="3"/>
        <v>229190</v>
      </c>
      <c r="T7" s="23">
        <f t="shared" si="4"/>
        <v>687570</v>
      </c>
    </row>
    <row r="8" spans="1:20" ht="21.95" customHeight="1">
      <c r="A8" s="46">
        <v>5</v>
      </c>
      <c r="B8" s="45" t="s">
        <v>5</v>
      </c>
      <c r="C8" s="45" t="s">
        <v>4</v>
      </c>
      <c r="D8" s="45" t="s">
        <v>47</v>
      </c>
      <c r="E8" s="44" t="s">
        <v>118</v>
      </c>
      <c r="F8" s="43" t="s">
        <v>1</v>
      </c>
      <c r="G8" s="42">
        <v>4616</v>
      </c>
      <c r="H8" s="41">
        <v>434</v>
      </c>
      <c r="I8" s="40"/>
      <c r="J8" s="39" t="s">
        <v>148</v>
      </c>
      <c r="K8" s="38" t="s">
        <v>0</v>
      </c>
      <c r="L8" s="37"/>
      <c r="M8" s="36"/>
      <c r="N8" s="35"/>
      <c r="O8" s="1">
        <f t="shared" si="0"/>
        <v>1</v>
      </c>
      <c r="P8" s="1" t="str">
        <f t="shared" si="1"/>
        <v>사유지</v>
      </c>
      <c r="Q8" s="1" t="str">
        <f t="shared" si="2"/>
        <v>사유지도</v>
      </c>
      <c r="R8" s="23">
        <v>1580</v>
      </c>
      <c r="S8" s="23">
        <f t="shared" si="3"/>
        <v>685720</v>
      </c>
      <c r="T8" s="23">
        <f t="shared" si="4"/>
        <v>2057160</v>
      </c>
    </row>
    <row r="9" spans="1:20" ht="21.95" customHeight="1">
      <c r="A9" s="46">
        <v>6</v>
      </c>
      <c r="B9" s="45" t="s">
        <v>5</v>
      </c>
      <c r="C9" s="45" t="s">
        <v>4</v>
      </c>
      <c r="D9" s="45" t="s">
        <v>47</v>
      </c>
      <c r="E9" s="44" t="s">
        <v>117</v>
      </c>
      <c r="F9" s="43" t="s">
        <v>12</v>
      </c>
      <c r="G9" s="42">
        <v>1153</v>
      </c>
      <c r="H9" s="41">
        <v>262</v>
      </c>
      <c r="I9" s="40"/>
      <c r="J9" s="39" t="s">
        <v>148</v>
      </c>
      <c r="K9" s="38" t="s">
        <v>0</v>
      </c>
      <c r="L9" s="37"/>
      <c r="M9" s="36"/>
      <c r="N9" s="35"/>
      <c r="O9" s="1">
        <f t="shared" si="0"/>
        <v>1</v>
      </c>
      <c r="P9" s="1" t="str">
        <f t="shared" si="1"/>
        <v>사유지</v>
      </c>
      <c r="Q9" s="1" t="str">
        <f t="shared" si="2"/>
        <v>사유지구</v>
      </c>
      <c r="R9" s="23">
        <v>1580</v>
      </c>
      <c r="S9" s="23">
        <f t="shared" si="3"/>
        <v>413960</v>
      </c>
      <c r="T9" s="23">
        <f t="shared" si="4"/>
        <v>1241880</v>
      </c>
    </row>
    <row r="10" spans="1:20" ht="21.95" customHeight="1">
      <c r="A10" s="46">
        <v>7</v>
      </c>
      <c r="B10" s="45" t="s">
        <v>5</v>
      </c>
      <c r="C10" s="45" t="s">
        <v>4</v>
      </c>
      <c r="D10" s="45" t="s">
        <v>47</v>
      </c>
      <c r="E10" s="44" t="s">
        <v>116</v>
      </c>
      <c r="F10" s="43" t="s">
        <v>1</v>
      </c>
      <c r="G10" s="42">
        <v>931</v>
      </c>
      <c r="H10" s="41">
        <v>273</v>
      </c>
      <c r="I10" s="40"/>
      <c r="J10" s="39" t="s">
        <v>148</v>
      </c>
      <c r="K10" s="38" t="s">
        <v>6</v>
      </c>
      <c r="L10" s="37"/>
      <c r="M10" s="36"/>
      <c r="N10" s="35"/>
      <c r="O10" s="1">
        <f t="shared" si="0"/>
        <v>1</v>
      </c>
      <c r="P10" s="1" t="str">
        <f t="shared" si="1"/>
        <v>사유지</v>
      </c>
      <c r="Q10" s="1" t="str">
        <f t="shared" si="2"/>
        <v>사유지도</v>
      </c>
      <c r="R10" s="23">
        <v>1580</v>
      </c>
      <c r="S10" s="23">
        <f t="shared" si="3"/>
        <v>431340</v>
      </c>
      <c r="T10" s="23">
        <f t="shared" si="4"/>
        <v>1294020</v>
      </c>
    </row>
    <row r="11" spans="1:20" ht="21.95" customHeight="1">
      <c r="A11" s="46">
        <v>8</v>
      </c>
      <c r="B11" s="45" t="s">
        <v>5</v>
      </c>
      <c r="C11" s="45" t="s">
        <v>4</v>
      </c>
      <c r="D11" s="45" t="s">
        <v>47</v>
      </c>
      <c r="E11" s="44" t="s">
        <v>115</v>
      </c>
      <c r="F11" s="43" t="s">
        <v>7</v>
      </c>
      <c r="G11" s="42">
        <v>2207</v>
      </c>
      <c r="H11" s="41">
        <v>60</v>
      </c>
      <c r="I11" s="40"/>
      <c r="J11" s="39" t="s">
        <v>147</v>
      </c>
      <c r="K11" s="38" t="s">
        <v>177</v>
      </c>
      <c r="L11" s="37"/>
      <c r="M11" s="36"/>
      <c r="N11" s="35"/>
      <c r="O11" s="1">
        <f t="shared" si="0"/>
        <v>1</v>
      </c>
      <c r="P11" s="1" t="str">
        <f t="shared" si="1"/>
        <v>사유지</v>
      </c>
      <c r="Q11" s="1" t="str">
        <f t="shared" si="2"/>
        <v>사유지답</v>
      </c>
      <c r="R11" s="23">
        <v>5590</v>
      </c>
      <c r="S11" s="23">
        <f t="shared" si="3"/>
        <v>335400</v>
      </c>
      <c r="T11" s="23">
        <f t="shared" si="4"/>
        <v>1006200</v>
      </c>
    </row>
    <row r="12" spans="1:20" ht="21.95" customHeight="1">
      <c r="A12" s="46">
        <v>9</v>
      </c>
      <c r="B12" s="45" t="s">
        <v>5</v>
      </c>
      <c r="C12" s="45" t="s">
        <v>4</v>
      </c>
      <c r="D12" s="45" t="s">
        <v>47</v>
      </c>
      <c r="E12" s="44" t="s">
        <v>114</v>
      </c>
      <c r="F12" s="43" t="s">
        <v>1</v>
      </c>
      <c r="G12" s="42">
        <v>1372</v>
      </c>
      <c r="H12" s="41">
        <v>94</v>
      </c>
      <c r="I12" s="40"/>
      <c r="J12" s="39" t="s">
        <v>148</v>
      </c>
      <c r="K12" s="38" t="s">
        <v>0</v>
      </c>
      <c r="L12" s="37"/>
      <c r="M12" s="36"/>
      <c r="N12" s="35"/>
      <c r="O12" s="1">
        <f t="shared" si="0"/>
        <v>1</v>
      </c>
      <c r="P12" s="1" t="str">
        <f t="shared" si="1"/>
        <v>사유지</v>
      </c>
      <c r="Q12" s="1" t="str">
        <f t="shared" si="2"/>
        <v>사유지도</v>
      </c>
      <c r="R12" s="23">
        <v>1580</v>
      </c>
      <c r="S12" s="23">
        <f t="shared" si="3"/>
        <v>148520</v>
      </c>
      <c r="T12" s="23">
        <f t="shared" si="4"/>
        <v>445560</v>
      </c>
    </row>
    <row r="13" spans="1:20" ht="21.95" customHeight="1">
      <c r="A13" s="46">
        <v>10</v>
      </c>
      <c r="B13" s="45" t="s">
        <v>5</v>
      </c>
      <c r="C13" s="45" t="s">
        <v>4</v>
      </c>
      <c r="D13" s="45" t="s">
        <v>47</v>
      </c>
      <c r="E13" s="44" t="s">
        <v>113</v>
      </c>
      <c r="F13" s="43" t="s">
        <v>1</v>
      </c>
      <c r="G13" s="42">
        <v>37</v>
      </c>
      <c r="H13" s="41">
        <v>37</v>
      </c>
      <c r="I13" s="40"/>
      <c r="J13" s="39" t="s">
        <v>148</v>
      </c>
      <c r="K13" s="38" t="s">
        <v>6</v>
      </c>
      <c r="L13" s="37"/>
      <c r="M13" s="36"/>
      <c r="N13" s="35"/>
      <c r="O13" s="1">
        <f t="shared" si="0"/>
        <v>1</v>
      </c>
      <c r="P13" s="1" t="str">
        <f t="shared" si="1"/>
        <v>사유지</v>
      </c>
      <c r="Q13" s="1" t="str">
        <f t="shared" si="2"/>
        <v>사유지도</v>
      </c>
      <c r="R13" s="23">
        <v>1550</v>
      </c>
      <c r="S13" s="23">
        <f t="shared" si="3"/>
        <v>57350</v>
      </c>
      <c r="T13" s="23">
        <f t="shared" si="4"/>
        <v>172050</v>
      </c>
    </row>
    <row r="14" spans="1:20" ht="21.95" customHeight="1">
      <c r="A14" s="46">
        <v>11</v>
      </c>
      <c r="B14" s="45" t="s">
        <v>5</v>
      </c>
      <c r="C14" s="45" t="s">
        <v>4</v>
      </c>
      <c r="D14" s="45" t="s">
        <v>47</v>
      </c>
      <c r="E14" s="44" t="s">
        <v>112</v>
      </c>
      <c r="F14" s="43" t="s">
        <v>12</v>
      </c>
      <c r="G14" s="42">
        <v>614</v>
      </c>
      <c r="H14" s="41">
        <v>83</v>
      </c>
      <c r="I14" s="40"/>
      <c r="J14" s="39" t="s">
        <v>148</v>
      </c>
      <c r="K14" s="38" t="s">
        <v>0</v>
      </c>
      <c r="L14" s="37"/>
      <c r="M14" s="36"/>
      <c r="N14" s="35"/>
      <c r="O14" s="1">
        <f t="shared" si="0"/>
        <v>1</v>
      </c>
      <c r="P14" s="1" t="str">
        <f t="shared" si="1"/>
        <v>사유지</v>
      </c>
      <c r="Q14" s="1" t="str">
        <f t="shared" si="2"/>
        <v>사유지구</v>
      </c>
      <c r="R14" s="23">
        <v>1580</v>
      </c>
      <c r="S14" s="23">
        <f t="shared" si="3"/>
        <v>131140</v>
      </c>
      <c r="T14" s="23">
        <f t="shared" si="4"/>
        <v>393420</v>
      </c>
    </row>
    <row r="15" spans="1:20" ht="21.95" customHeight="1">
      <c r="A15" s="46">
        <v>12</v>
      </c>
      <c r="B15" s="45" t="s">
        <v>5</v>
      </c>
      <c r="C15" s="45" t="s">
        <v>4</v>
      </c>
      <c r="D15" s="45" t="s">
        <v>47</v>
      </c>
      <c r="E15" s="44" t="s">
        <v>111</v>
      </c>
      <c r="F15" s="43" t="s">
        <v>7</v>
      </c>
      <c r="G15" s="42">
        <v>3278</v>
      </c>
      <c r="H15" s="41">
        <v>2103</v>
      </c>
      <c r="I15" s="40"/>
      <c r="J15" s="39" t="s">
        <v>150</v>
      </c>
      <c r="K15" s="38" t="s">
        <v>180</v>
      </c>
      <c r="L15" s="37"/>
      <c r="M15" s="36"/>
      <c r="N15" s="35"/>
      <c r="O15" s="1">
        <f t="shared" si="0"/>
        <v>1</v>
      </c>
      <c r="P15" s="1" t="str">
        <f t="shared" si="1"/>
        <v>사유지</v>
      </c>
      <c r="Q15" s="1" t="str">
        <f t="shared" si="2"/>
        <v>사유지답</v>
      </c>
      <c r="R15" s="23">
        <v>5630</v>
      </c>
      <c r="S15" s="23">
        <f t="shared" si="3"/>
        <v>11839890</v>
      </c>
      <c r="T15" s="23">
        <f t="shared" si="4"/>
        <v>35519670</v>
      </c>
    </row>
    <row r="16" spans="1:20" ht="21.95" customHeight="1">
      <c r="A16" s="46">
        <v>13</v>
      </c>
      <c r="B16" s="45" t="s">
        <v>5</v>
      </c>
      <c r="C16" s="45" t="s">
        <v>4</v>
      </c>
      <c r="D16" s="45" t="s">
        <v>47</v>
      </c>
      <c r="E16" s="44" t="s">
        <v>110</v>
      </c>
      <c r="F16" s="43" t="s">
        <v>7</v>
      </c>
      <c r="G16" s="42">
        <v>2566</v>
      </c>
      <c r="H16" s="41">
        <v>14</v>
      </c>
      <c r="I16" s="40"/>
      <c r="J16" s="39" t="s">
        <v>148</v>
      </c>
      <c r="K16" s="38" t="s">
        <v>181</v>
      </c>
      <c r="L16" s="37"/>
      <c r="M16" s="36"/>
      <c r="N16" s="35"/>
      <c r="O16" s="1">
        <f t="shared" si="0"/>
        <v>1</v>
      </c>
      <c r="P16" s="1" t="str">
        <f t="shared" si="1"/>
        <v>사유지</v>
      </c>
      <c r="Q16" s="1" t="str">
        <f t="shared" si="2"/>
        <v>사유지답</v>
      </c>
      <c r="R16" s="23">
        <v>5210</v>
      </c>
      <c r="S16" s="23">
        <f t="shared" si="3"/>
        <v>72940</v>
      </c>
      <c r="T16" s="23">
        <f t="shared" si="4"/>
        <v>218820</v>
      </c>
    </row>
    <row r="17" spans="1:20" ht="21.95" customHeight="1">
      <c r="A17" s="46">
        <v>14</v>
      </c>
      <c r="B17" s="45" t="s">
        <v>5</v>
      </c>
      <c r="C17" s="45" t="s">
        <v>4</v>
      </c>
      <c r="D17" s="45" t="s">
        <v>47</v>
      </c>
      <c r="E17" s="44" t="s">
        <v>109</v>
      </c>
      <c r="F17" s="43" t="s">
        <v>1</v>
      </c>
      <c r="G17" s="42">
        <v>751</v>
      </c>
      <c r="H17" s="41">
        <v>148</v>
      </c>
      <c r="I17" s="40"/>
      <c r="J17" s="39" t="s">
        <v>148</v>
      </c>
      <c r="K17" s="38" t="s">
        <v>0</v>
      </c>
      <c r="L17" s="37"/>
      <c r="M17" s="36"/>
      <c r="N17" s="35"/>
      <c r="O17" s="1">
        <f t="shared" si="0"/>
        <v>1</v>
      </c>
      <c r="P17" s="1" t="str">
        <f t="shared" si="1"/>
        <v>사유지</v>
      </c>
      <c r="Q17" s="1" t="str">
        <f t="shared" si="2"/>
        <v>사유지도</v>
      </c>
      <c r="R17" s="23">
        <v>1550</v>
      </c>
      <c r="S17" s="23">
        <f t="shared" si="3"/>
        <v>229400</v>
      </c>
      <c r="T17" s="23">
        <f t="shared" si="4"/>
        <v>688200</v>
      </c>
    </row>
    <row r="18" spans="1:20" ht="21.95" customHeight="1">
      <c r="A18" s="46">
        <v>15</v>
      </c>
      <c r="B18" s="45" t="s">
        <v>5</v>
      </c>
      <c r="C18" s="45" t="s">
        <v>4</v>
      </c>
      <c r="D18" s="45" t="s">
        <v>47</v>
      </c>
      <c r="E18" s="44" t="s">
        <v>108</v>
      </c>
      <c r="F18" s="43" t="s">
        <v>12</v>
      </c>
      <c r="G18" s="42">
        <v>533</v>
      </c>
      <c r="H18" s="41">
        <v>108</v>
      </c>
      <c r="I18" s="40"/>
      <c r="J18" s="39" t="s">
        <v>148</v>
      </c>
      <c r="K18" s="38" t="s">
        <v>0</v>
      </c>
      <c r="L18" s="37"/>
      <c r="M18" s="36"/>
      <c r="N18" s="35"/>
      <c r="O18" s="1">
        <f t="shared" si="0"/>
        <v>1</v>
      </c>
      <c r="P18" s="1" t="str">
        <f t="shared" si="1"/>
        <v>사유지</v>
      </c>
      <c r="Q18" s="1" t="str">
        <f t="shared" si="2"/>
        <v>사유지구</v>
      </c>
      <c r="R18" s="23">
        <v>1550</v>
      </c>
      <c r="S18" s="23">
        <f t="shared" si="3"/>
        <v>167400</v>
      </c>
      <c r="T18" s="23">
        <f t="shared" si="4"/>
        <v>502200</v>
      </c>
    </row>
    <row r="19" spans="1:20" ht="21.95" customHeight="1">
      <c r="A19" s="46">
        <v>16</v>
      </c>
      <c r="B19" s="34" t="s">
        <v>5</v>
      </c>
      <c r="C19" s="34" t="s">
        <v>4</v>
      </c>
      <c r="D19" s="34" t="s">
        <v>47</v>
      </c>
      <c r="E19" s="33" t="s">
        <v>107</v>
      </c>
      <c r="F19" s="32" t="s">
        <v>7</v>
      </c>
      <c r="G19" s="31">
        <v>3126</v>
      </c>
      <c r="H19" s="30">
        <v>2113</v>
      </c>
      <c r="I19" s="29"/>
      <c r="J19" s="28" t="s">
        <v>149</v>
      </c>
      <c r="K19" s="27" t="s">
        <v>182</v>
      </c>
      <c r="L19" s="26"/>
      <c r="M19" s="25"/>
      <c r="N19" s="24"/>
      <c r="O19" s="1">
        <f t="shared" si="0"/>
        <v>1</v>
      </c>
      <c r="P19" s="1" t="str">
        <f t="shared" si="1"/>
        <v>사유지</v>
      </c>
      <c r="Q19" s="1" t="str">
        <f t="shared" si="2"/>
        <v>사유지답</v>
      </c>
      <c r="R19" s="23">
        <v>4700</v>
      </c>
      <c r="S19" s="23">
        <f t="shared" si="3"/>
        <v>9931100</v>
      </c>
      <c r="T19" s="23">
        <f t="shared" si="4"/>
        <v>29793300</v>
      </c>
    </row>
    <row r="20" spans="1:20" ht="21.95" customHeight="1">
      <c r="A20" s="46">
        <v>17</v>
      </c>
      <c r="B20" s="57" t="s">
        <v>5</v>
      </c>
      <c r="C20" s="57" t="s">
        <v>4</v>
      </c>
      <c r="D20" s="57" t="s">
        <v>47</v>
      </c>
      <c r="E20" s="56" t="s">
        <v>106</v>
      </c>
      <c r="F20" s="55" t="s">
        <v>7</v>
      </c>
      <c r="G20" s="54">
        <v>3000</v>
      </c>
      <c r="H20" s="53">
        <v>9</v>
      </c>
      <c r="I20" s="52"/>
      <c r="J20" s="51" t="s">
        <v>151</v>
      </c>
      <c r="K20" s="50"/>
      <c r="L20" s="49"/>
      <c r="M20" s="48"/>
      <c r="N20" s="47"/>
      <c r="O20" s="1">
        <f t="shared" si="0"/>
        <v>1</v>
      </c>
      <c r="P20" s="1" t="str">
        <f t="shared" si="1"/>
        <v>사유지</v>
      </c>
      <c r="Q20" s="1" t="str">
        <f t="shared" si="2"/>
        <v>사유지답</v>
      </c>
      <c r="R20" s="23">
        <v>4700</v>
      </c>
      <c r="S20" s="23">
        <f t="shared" si="3"/>
        <v>42300</v>
      </c>
      <c r="T20" s="23">
        <f t="shared" si="4"/>
        <v>126900</v>
      </c>
    </row>
    <row r="21" spans="1:20" ht="21.95" customHeight="1">
      <c r="A21" s="46">
        <v>18</v>
      </c>
      <c r="B21" s="45" t="s">
        <v>5</v>
      </c>
      <c r="C21" s="45" t="s">
        <v>4</v>
      </c>
      <c r="D21" s="45" t="s">
        <v>47</v>
      </c>
      <c r="E21" s="44" t="s">
        <v>105</v>
      </c>
      <c r="F21" s="43" t="s">
        <v>1</v>
      </c>
      <c r="G21" s="42">
        <v>1470</v>
      </c>
      <c r="H21" s="41">
        <v>167</v>
      </c>
      <c r="I21" s="40"/>
      <c r="J21" s="39" t="s">
        <v>148</v>
      </c>
      <c r="K21" s="38" t="s">
        <v>0</v>
      </c>
      <c r="L21" s="37"/>
      <c r="M21" s="36"/>
      <c r="N21" s="35"/>
      <c r="O21" s="1">
        <f t="shared" si="0"/>
        <v>1</v>
      </c>
      <c r="P21" s="1" t="str">
        <f t="shared" si="1"/>
        <v>사유지</v>
      </c>
      <c r="Q21" s="1" t="str">
        <f t="shared" si="2"/>
        <v>사유지도</v>
      </c>
      <c r="R21" s="23">
        <v>1550</v>
      </c>
      <c r="S21" s="23">
        <f t="shared" si="3"/>
        <v>258850</v>
      </c>
      <c r="T21" s="23">
        <f t="shared" si="4"/>
        <v>776550</v>
      </c>
    </row>
    <row r="22" spans="1:20" ht="21.95" customHeight="1">
      <c r="A22" s="46">
        <v>19</v>
      </c>
      <c r="B22" s="45" t="s">
        <v>5</v>
      </c>
      <c r="C22" s="45" t="s">
        <v>4</v>
      </c>
      <c r="D22" s="45" t="s">
        <v>47</v>
      </c>
      <c r="E22" s="44" t="s">
        <v>104</v>
      </c>
      <c r="F22" s="43" t="s">
        <v>7</v>
      </c>
      <c r="G22" s="42">
        <v>3465</v>
      </c>
      <c r="H22" s="41">
        <v>2129</v>
      </c>
      <c r="I22" s="40"/>
      <c r="J22" s="39" t="s">
        <v>152</v>
      </c>
      <c r="K22" s="38" t="s">
        <v>183</v>
      </c>
      <c r="L22" s="37"/>
      <c r="M22" s="36"/>
      <c r="N22" s="35"/>
      <c r="O22" s="1">
        <f t="shared" si="0"/>
        <v>1</v>
      </c>
      <c r="P22" s="1" t="str">
        <f t="shared" si="1"/>
        <v>사유지</v>
      </c>
      <c r="Q22" s="1" t="str">
        <f t="shared" si="2"/>
        <v>사유지답</v>
      </c>
      <c r="R22" s="23">
        <v>4700</v>
      </c>
      <c r="S22" s="23">
        <f t="shared" si="3"/>
        <v>10006300</v>
      </c>
      <c r="T22" s="23">
        <f t="shared" si="4"/>
        <v>30018900</v>
      </c>
    </row>
    <row r="23" spans="1:20" ht="21.95" customHeight="1">
      <c r="A23" s="46">
        <v>20</v>
      </c>
      <c r="B23" s="45" t="s">
        <v>5</v>
      </c>
      <c r="C23" s="45" t="s">
        <v>4</v>
      </c>
      <c r="D23" s="45" t="s">
        <v>47</v>
      </c>
      <c r="E23" s="44" t="s">
        <v>103</v>
      </c>
      <c r="F23" s="43" t="s">
        <v>1</v>
      </c>
      <c r="G23" s="42">
        <v>500</v>
      </c>
      <c r="H23" s="41">
        <v>120</v>
      </c>
      <c r="I23" s="40"/>
      <c r="J23" s="39" t="s">
        <v>148</v>
      </c>
      <c r="K23" s="38" t="s">
        <v>0</v>
      </c>
      <c r="L23" s="37"/>
      <c r="M23" s="36"/>
      <c r="N23" s="35"/>
      <c r="O23" s="1">
        <f t="shared" si="0"/>
        <v>1</v>
      </c>
      <c r="P23" s="1" t="str">
        <f t="shared" si="1"/>
        <v>사유지</v>
      </c>
      <c r="Q23" s="1" t="str">
        <f t="shared" si="2"/>
        <v>사유지도</v>
      </c>
      <c r="R23" s="23">
        <v>1550</v>
      </c>
      <c r="S23" s="23">
        <f t="shared" si="3"/>
        <v>186000</v>
      </c>
      <c r="T23" s="23">
        <f t="shared" si="4"/>
        <v>558000</v>
      </c>
    </row>
    <row r="24" spans="1:20" ht="21.95" customHeight="1">
      <c r="A24" s="46">
        <v>21</v>
      </c>
      <c r="B24" s="45" t="s">
        <v>5</v>
      </c>
      <c r="C24" s="45" t="s">
        <v>4</v>
      </c>
      <c r="D24" s="45" t="s">
        <v>47</v>
      </c>
      <c r="E24" s="44" t="s">
        <v>102</v>
      </c>
      <c r="F24" s="43" t="s">
        <v>12</v>
      </c>
      <c r="G24" s="42">
        <v>403</v>
      </c>
      <c r="H24" s="41">
        <v>110</v>
      </c>
      <c r="I24" s="40"/>
      <c r="J24" s="39" t="s">
        <v>148</v>
      </c>
      <c r="K24" s="38" t="s">
        <v>0</v>
      </c>
      <c r="L24" s="37"/>
      <c r="M24" s="36"/>
      <c r="N24" s="35"/>
      <c r="O24" s="1">
        <f t="shared" si="0"/>
        <v>1</v>
      </c>
      <c r="P24" s="1" t="str">
        <f t="shared" si="1"/>
        <v>사유지</v>
      </c>
      <c r="Q24" s="1" t="str">
        <f t="shared" si="2"/>
        <v>사유지구</v>
      </c>
      <c r="R24" s="23">
        <v>1550</v>
      </c>
      <c r="S24" s="23">
        <f t="shared" si="3"/>
        <v>170500</v>
      </c>
      <c r="T24" s="23">
        <f t="shared" si="4"/>
        <v>511500</v>
      </c>
    </row>
    <row r="25" spans="1:20" ht="21.95" customHeight="1">
      <c r="A25" s="46">
        <v>22</v>
      </c>
      <c r="B25" s="45" t="s">
        <v>5</v>
      </c>
      <c r="C25" s="45" t="s">
        <v>4</v>
      </c>
      <c r="D25" s="45" t="s">
        <v>47</v>
      </c>
      <c r="E25" s="44" t="s">
        <v>101</v>
      </c>
      <c r="F25" s="43" t="s">
        <v>7</v>
      </c>
      <c r="G25" s="42">
        <v>3000</v>
      </c>
      <c r="H25" s="41">
        <v>6</v>
      </c>
      <c r="I25" s="40"/>
      <c r="J25" s="39" t="s">
        <v>153</v>
      </c>
      <c r="K25" s="38" t="s">
        <v>180</v>
      </c>
      <c r="L25" s="37"/>
      <c r="M25" s="36"/>
      <c r="N25" s="35"/>
      <c r="O25" s="1">
        <f t="shared" si="0"/>
        <v>1</v>
      </c>
      <c r="P25" s="1" t="str">
        <f t="shared" si="1"/>
        <v>사유지</v>
      </c>
      <c r="Q25" s="1" t="str">
        <f t="shared" si="2"/>
        <v>사유지답</v>
      </c>
      <c r="R25" s="23">
        <v>4700</v>
      </c>
      <c r="S25" s="23">
        <f t="shared" si="3"/>
        <v>28200</v>
      </c>
      <c r="T25" s="23">
        <f t="shared" si="4"/>
        <v>84600</v>
      </c>
    </row>
    <row r="26" spans="1:20" ht="21.95" customHeight="1">
      <c r="A26" s="46">
        <v>23</v>
      </c>
      <c r="B26" s="45" t="s">
        <v>5</v>
      </c>
      <c r="C26" s="45" t="s">
        <v>4</v>
      </c>
      <c r="D26" s="45" t="s">
        <v>47</v>
      </c>
      <c r="E26" s="44" t="s">
        <v>100</v>
      </c>
      <c r="F26" s="43" t="s">
        <v>7</v>
      </c>
      <c r="G26" s="42">
        <v>3000</v>
      </c>
      <c r="H26" s="41">
        <v>1041</v>
      </c>
      <c r="I26" s="40"/>
      <c r="J26" s="39" t="s">
        <v>154</v>
      </c>
      <c r="K26" s="38" t="s">
        <v>184</v>
      </c>
      <c r="L26" s="37"/>
      <c r="M26" s="36"/>
      <c r="N26" s="35"/>
      <c r="O26" s="1">
        <f t="shared" si="0"/>
        <v>1</v>
      </c>
      <c r="P26" s="1" t="str">
        <f t="shared" si="1"/>
        <v>사유지</v>
      </c>
      <c r="Q26" s="1" t="str">
        <f t="shared" si="2"/>
        <v>사유지답</v>
      </c>
      <c r="R26" s="23">
        <v>4700</v>
      </c>
      <c r="S26" s="23">
        <f t="shared" si="3"/>
        <v>4892700</v>
      </c>
      <c r="T26" s="23">
        <f t="shared" si="4"/>
        <v>14678100</v>
      </c>
    </row>
    <row r="27" spans="1:20" ht="21.95" customHeight="1">
      <c r="A27" s="46">
        <v>24</v>
      </c>
      <c r="B27" s="45" t="s">
        <v>5</v>
      </c>
      <c r="C27" s="45" t="s">
        <v>4</v>
      </c>
      <c r="D27" s="45" t="s">
        <v>47</v>
      </c>
      <c r="E27" s="44" t="s">
        <v>99</v>
      </c>
      <c r="F27" s="43" t="s">
        <v>7</v>
      </c>
      <c r="G27" s="42">
        <v>1276</v>
      </c>
      <c r="H27" s="41">
        <v>1269</v>
      </c>
      <c r="I27" s="40"/>
      <c r="J27" s="39" t="s">
        <v>155</v>
      </c>
      <c r="K27" s="38" t="s">
        <v>185</v>
      </c>
      <c r="L27" s="37"/>
      <c r="M27" s="36"/>
      <c r="N27" s="35"/>
      <c r="O27" s="1">
        <f t="shared" si="0"/>
        <v>1</v>
      </c>
      <c r="P27" s="1" t="str">
        <f t="shared" si="1"/>
        <v>사유지</v>
      </c>
      <c r="Q27" s="1" t="str">
        <f t="shared" si="2"/>
        <v>사유지답</v>
      </c>
      <c r="R27" s="23">
        <v>4700</v>
      </c>
      <c r="S27" s="23">
        <f t="shared" si="3"/>
        <v>5964300</v>
      </c>
      <c r="T27" s="23">
        <f t="shared" si="4"/>
        <v>17892900</v>
      </c>
    </row>
    <row r="28" spans="1:20" ht="21.95" customHeight="1">
      <c r="A28" s="46">
        <v>25</v>
      </c>
      <c r="B28" s="45" t="s">
        <v>5</v>
      </c>
      <c r="C28" s="45" t="s">
        <v>4</v>
      </c>
      <c r="D28" s="45" t="s">
        <v>47</v>
      </c>
      <c r="E28" s="44" t="s">
        <v>98</v>
      </c>
      <c r="F28" s="43" t="s">
        <v>12</v>
      </c>
      <c r="G28" s="42">
        <v>1102</v>
      </c>
      <c r="H28" s="41">
        <v>112</v>
      </c>
      <c r="I28" s="40"/>
      <c r="J28" s="39" t="s">
        <v>148</v>
      </c>
      <c r="K28" s="38" t="s">
        <v>0</v>
      </c>
      <c r="L28" s="37"/>
      <c r="M28" s="36"/>
      <c r="N28" s="35"/>
      <c r="O28" s="1">
        <f t="shared" si="0"/>
        <v>1</v>
      </c>
      <c r="P28" s="1" t="str">
        <f t="shared" si="1"/>
        <v>사유지</v>
      </c>
      <c r="Q28" s="1" t="str">
        <f t="shared" si="2"/>
        <v>사유지구</v>
      </c>
      <c r="R28" s="23">
        <v>1550</v>
      </c>
      <c r="S28" s="23">
        <f t="shared" si="3"/>
        <v>173600</v>
      </c>
      <c r="T28" s="23">
        <f t="shared" si="4"/>
        <v>520800</v>
      </c>
    </row>
    <row r="29" spans="1:20" ht="21.95" customHeight="1">
      <c r="A29" s="46">
        <v>26</v>
      </c>
      <c r="B29" s="45" t="s">
        <v>5</v>
      </c>
      <c r="C29" s="45" t="s">
        <v>4</v>
      </c>
      <c r="D29" s="45" t="s">
        <v>47</v>
      </c>
      <c r="E29" s="44" t="s">
        <v>97</v>
      </c>
      <c r="F29" s="43" t="s">
        <v>7</v>
      </c>
      <c r="G29" s="42">
        <v>2870</v>
      </c>
      <c r="H29" s="41">
        <v>1225</v>
      </c>
      <c r="I29" s="40"/>
      <c r="J29" s="39" t="s">
        <v>156</v>
      </c>
      <c r="K29" s="38" t="s">
        <v>186</v>
      </c>
      <c r="L29" s="37"/>
      <c r="M29" s="36"/>
      <c r="N29" s="35"/>
      <c r="O29" s="1">
        <f t="shared" si="0"/>
        <v>1</v>
      </c>
      <c r="P29" s="1" t="str">
        <f t="shared" si="1"/>
        <v>사유지</v>
      </c>
      <c r="Q29" s="1" t="str">
        <f t="shared" si="2"/>
        <v>사유지답</v>
      </c>
      <c r="R29" s="23">
        <v>4700</v>
      </c>
      <c r="S29" s="23">
        <f t="shared" si="3"/>
        <v>5757500</v>
      </c>
      <c r="T29" s="23">
        <f t="shared" si="4"/>
        <v>17272500</v>
      </c>
    </row>
    <row r="30" spans="1:20" ht="21.95" customHeight="1">
      <c r="A30" s="46">
        <v>27</v>
      </c>
      <c r="B30" s="45" t="s">
        <v>5</v>
      </c>
      <c r="C30" s="45" t="s">
        <v>4</v>
      </c>
      <c r="D30" s="45" t="s">
        <v>47</v>
      </c>
      <c r="E30" s="44" t="s">
        <v>96</v>
      </c>
      <c r="F30" s="43" t="s">
        <v>7</v>
      </c>
      <c r="G30" s="42">
        <v>1024</v>
      </c>
      <c r="H30" s="41">
        <v>1024</v>
      </c>
      <c r="I30" s="40"/>
      <c r="J30" s="39" t="s">
        <v>156</v>
      </c>
      <c r="K30" s="38" t="s">
        <v>186</v>
      </c>
      <c r="L30" s="37"/>
      <c r="M30" s="36"/>
      <c r="N30" s="35"/>
      <c r="O30" s="1">
        <f t="shared" si="0"/>
        <v>1</v>
      </c>
      <c r="P30" s="1" t="str">
        <f t="shared" si="1"/>
        <v>사유지</v>
      </c>
      <c r="Q30" s="1" t="str">
        <f t="shared" si="2"/>
        <v>사유지답</v>
      </c>
      <c r="R30" s="23">
        <v>4700</v>
      </c>
      <c r="S30" s="23">
        <f t="shared" si="3"/>
        <v>4812800</v>
      </c>
      <c r="T30" s="23">
        <f t="shared" si="4"/>
        <v>14438400</v>
      </c>
    </row>
    <row r="31" spans="1:20" ht="21.95" customHeight="1">
      <c r="A31" s="46">
        <v>28</v>
      </c>
      <c r="B31" s="45" t="s">
        <v>5</v>
      </c>
      <c r="C31" s="45" t="s">
        <v>4</v>
      </c>
      <c r="D31" s="45" t="s">
        <v>47</v>
      </c>
      <c r="E31" s="44" t="s">
        <v>95</v>
      </c>
      <c r="F31" s="43" t="s">
        <v>43</v>
      </c>
      <c r="G31" s="42">
        <v>4056</v>
      </c>
      <c r="H31" s="41">
        <v>2810</v>
      </c>
      <c r="I31" s="40"/>
      <c r="J31" s="58" t="s">
        <v>146</v>
      </c>
      <c r="K31" s="38" t="s">
        <v>179</v>
      </c>
      <c r="L31" s="37"/>
      <c r="M31" s="36"/>
      <c r="N31" s="35"/>
      <c r="O31" s="1">
        <f t="shared" si="0"/>
        <v>1</v>
      </c>
      <c r="P31" s="1" t="str">
        <f t="shared" si="1"/>
        <v>사유지</v>
      </c>
      <c r="Q31" s="1" t="str">
        <f t="shared" si="2"/>
        <v>사유지제</v>
      </c>
      <c r="R31" s="23">
        <v>1550</v>
      </c>
      <c r="S31" s="23">
        <f t="shared" si="3"/>
        <v>4355500</v>
      </c>
      <c r="T31" s="23">
        <f t="shared" si="4"/>
        <v>13066500</v>
      </c>
    </row>
    <row r="32" spans="1:20" ht="21.95" customHeight="1">
      <c r="A32" s="46">
        <v>29</v>
      </c>
      <c r="B32" s="45" t="s">
        <v>5</v>
      </c>
      <c r="C32" s="45" t="s">
        <v>4</v>
      </c>
      <c r="D32" s="45" t="s">
        <v>47</v>
      </c>
      <c r="E32" s="44" t="s">
        <v>94</v>
      </c>
      <c r="F32" s="43" t="s">
        <v>93</v>
      </c>
      <c r="G32" s="42">
        <v>26579</v>
      </c>
      <c r="H32" s="41">
        <v>6</v>
      </c>
      <c r="I32" s="40"/>
      <c r="J32" s="39" t="s">
        <v>157</v>
      </c>
      <c r="K32" s="38" t="s">
        <v>187</v>
      </c>
      <c r="L32" s="37"/>
      <c r="M32" s="36"/>
      <c r="N32" s="35"/>
      <c r="O32" s="1">
        <f t="shared" si="0"/>
        <v>1</v>
      </c>
      <c r="P32" s="1" t="str">
        <f t="shared" si="1"/>
        <v>사유지</v>
      </c>
      <c r="Q32" s="1" t="str">
        <f t="shared" si="2"/>
        <v>사유지임</v>
      </c>
      <c r="R32" s="23">
        <v>448</v>
      </c>
      <c r="S32" s="23">
        <f t="shared" si="3"/>
        <v>2688</v>
      </c>
      <c r="T32" s="23">
        <f t="shared" si="4"/>
        <v>8064</v>
      </c>
    </row>
    <row r="33" spans="1:20" ht="21.95" customHeight="1">
      <c r="A33" s="46">
        <v>30</v>
      </c>
      <c r="B33" s="45" t="s">
        <v>5</v>
      </c>
      <c r="C33" s="45" t="s">
        <v>4</v>
      </c>
      <c r="D33" s="45" t="s">
        <v>47</v>
      </c>
      <c r="E33" s="44" t="s">
        <v>92</v>
      </c>
      <c r="F33" s="43" t="s">
        <v>7</v>
      </c>
      <c r="G33" s="42">
        <v>1785</v>
      </c>
      <c r="H33" s="41">
        <v>263</v>
      </c>
      <c r="I33" s="40"/>
      <c r="J33" s="39" t="s">
        <v>147</v>
      </c>
      <c r="K33" s="38" t="s">
        <v>188</v>
      </c>
      <c r="L33" s="37"/>
      <c r="M33" s="36"/>
      <c r="N33" s="35"/>
      <c r="O33" s="1">
        <f t="shared" si="0"/>
        <v>1</v>
      </c>
      <c r="P33" s="1" t="str">
        <f t="shared" si="1"/>
        <v>사유지</v>
      </c>
      <c r="Q33" s="1" t="str">
        <f t="shared" si="2"/>
        <v>사유지답</v>
      </c>
      <c r="R33" s="23">
        <v>3780</v>
      </c>
      <c r="S33" s="23">
        <f t="shared" si="3"/>
        <v>994140</v>
      </c>
      <c r="T33" s="23">
        <f t="shared" si="4"/>
        <v>2982420</v>
      </c>
    </row>
    <row r="34" spans="1:20" ht="21.95" customHeight="1">
      <c r="A34" s="46">
        <v>31</v>
      </c>
      <c r="B34" s="45" t="s">
        <v>5</v>
      </c>
      <c r="C34" s="45" t="s">
        <v>4</v>
      </c>
      <c r="D34" s="45" t="s">
        <v>47</v>
      </c>
      <c r="E34" s="44" t="s">
        <v>91</v>
      </c>
      <c r="F34" s="43" t="s">
        <v>12</v>
      </c>
      <c r="G34" s="42">
        <v>890</v>
      </c>
      <c r="H34" s="41">
        <v>75</v>
      </c>
      <c r="I34" s="40"/>
      <c r="J34" s="58" t="s">
        <v>146</v>
      </c>
      <c r="K34" s="38" t="s">
        <v>179</v>
      </c>
      <c r="L34" s="37"/>
      <c r="M34" s="36"/>
      <c r="N34" s="35"/>
      <c r="O34" s="1">
        <f t="shared" si="0"/>
        <v>1</v>
      </c>
      <c r="P34" s="1" t="str">
        <f t="shared" si="1"/>
        <v>사유지</v>
      </c>
      <c r="Q34" s="1" t="str">
        <f t="shared" si="2"/>
        <v>사유지구</v>
      </c>
      <c r="R34" s="23">
        <v>1550</v>
      </c>
      <c r="S34" s="23">
        <f t="shared" si="3"/>
        <v>116250</v>
      </c>
      <c r="T34" s="23">
        <f t="shared" si="4"/>
        <v>348750</v>
      </c>
    </row>
    <row r="35" spans="1:20" ht="21.95" customHeight="1">
      <c r="A35" s="46">
        <v>32</v>
      </c>
      <c r="B35" s="45" t="s">
        <v>5</v>
      </c>
      <c r="C35" s="45" t="s">
        <v>4</v>
      </c>
      <c r="D35" s="45" t="s">
        <v>47</v>
      </c>
      <c r="E35" s="44" t="s">
        <v>90</v>
      </c>
      <c r="F35" s="43" t="s">
        <v>1</v>
      </c>
      <c r="G35" s="42">
        <v>1882</v>
      </c>
      <c r="H35" s="41">
        <v>482</v>
      </c>
      <c r="I35" s="40"/>
      <c r="J35" s="39" t="s">
        <v>148</v>
      </c>
      <c r="K35" s="38" t="s">
        <v>0</v>
      </c>
      <c r="L35" s="37"/>
      <c r="M35" s="36"/>
      <c r="N35" s="35"/>
      <c r="O35" s="1">
        <f t="shared" si="0"/>
        <v>1</v>
      </c>
      <c r="P35" s="1" t="str">
        <f t="shared" si="1"/>
        <v>사유지</v>
      </c>
      <c r="Q35" s="1" t="str">
        <f t="shared" si="2"/>
        <v>사유지도</v>
      </c>
      <c r="R35" s="23">
        <v>1550</v>
      </c>
      <c r="S35" s="23">
        <f t="shared" si="3"/>
        <v>747100</v>
      </c>
      <c r="T35" s="23">
        <f t="shared" si="4"/>
        <v>2241300</v>
      </c>
    </row>
    <row r="36" spans="1:20" ht="21.95" customHeight="1">
      <c r="A36" s="46">
        <v>33</v>
      </c>
      <c r="B36" s="45" t="s">
        <v>5</v>
      </c>
      <c r="C36" s="45" t="s">
        <v>4</v>
      </c>
      <c r="D36" s="45" t="s">
        <v>47</v>
      </c>
      <c r="E36" s="44" t="s">
        <v>89</v>
      </c>
      <c r="F36" s="43" t="s">
        <v>1</v>
      </c>
      <c r="G36" s="42">
        <v>305</v>
      </c>
      <c r="H36" s="41">
        <v>305</v>
      </c>
      <c r="I36" s="40"/>
      <c r="J36" s="39" t="s">
        <v>148</v>
      </c>
      <c r="K36" s="38" t="s">
        <v>6</v>
      </c>
      <c r="L36" s="37"/>
      <c r="M36" s="36"/>
      <c r="N36" s="35"/>
      <c r="O36" s="1">
        <f t="shared" ref="O36:O67" si="5">COUNTIF(E36,E:E)</f>
        <v>1</v>
      </c>
      <c r="P36" s="1" t="str">
        <f t="shared" ref="P36:P67" si="6">IF(J36="국유지", "국유지", "사유지")</f>
        <v>사유지</v>
      </c>
      <c r="Q36" s="1" t="str">
        <f t="shared" ref="Q36:Q67" si="7">P36&amp;F36</f>
        <v>사유지도</v>
      </c>
      <c r="R36" s="23">
        <v>1550</v>
      </c>
      <c r="S36" s="23">
        <f t="shared" ref="S36:S67" si="8">IF(R36="-","-",H36*R36)</f>
        <v>472750</v>
      </c>
      <c r="T36" s="23">
        <f t="shared" ref="T36:T67" si="9">IF(R36="-","-",S36*3)</f>
        <v>1418250</v>
      </c>
    </row>
    <row r="37" spans="1:20" ht="21.95" customHeight="1">
      <c r="A37" s="46">
        <v>34</v>
      </c>
      <c r="B37" s="34" t="s">
        <v>5</v>
      </c>
      <c r="C37" s="34" t="s">
        <v>4</v>
      </c>
      <c r="D37" s="34" t="s">
        <v>47</v>
      </c>
      <c r="E37" s="33" t="s">
        <v>88</v>
      </c>
      <c r="F37" s="32" t="s">
        <v>7</v>
      </c>
      <c r="G37" s="31">
        <v>2359</v>
      </c>
      <c r="H37" s="30">
        <v>141</v>
      </c>
      <c r="I37" s="34"/>
      <c r="J37" s="28" t="s">
        <v>158</v>
      </c>
      <c r="K37" s="27" t="s">
        <v>189</v>
      </c>
      <c r="L37" s="26"/>
      <c r="M37" s="25"/>
      <c r="N37" s="24"/>
      <c r="O37" s="1">
        <f t="shared" si="5"/>
        <v>1</v>
      </c>
      <c r="P37" s="1" t="str">
        <f t="shared" si="6"/>
        <v>사유지</v>
      </c>
      <c r="Q37" s="1" t="str">
        <f t="shared" si="7"/>
        <v>사유지답</v>
      </c>
      <c r="R37" s="23">
        <v>5630</v>
      </c>
      <c r="S37" s="23">
        <f t="shared" si="8"/>
        <v>793830</v>
      </c>
      <c r="T37" s="23">
        <f t="shared" si="9"/>
        <v>2381490</v>
      </c>
    </row>
    <row r="38" spans="1:20" ht="21.95" customHeight="1">
      <c r="A38" s="46">
        <v>35</v>
      </c>
      <c r="B38" s="57" t="s">
        <v>5</v>
      </c>
      <c r="C38" s="57" t="s">
        <v>4</v>
      </c>
      <c r="D38" s="57" t="s">
        <v>47</v>
      </c>
      <c r="E38" s="56" t="s">
        <v>87</v>
      </c>
      <c r="F38" s="55" t="s">
        <v>7</v>
      </c>
      <c r="G38" s="54">
        <v>1161</v>
      </c>
      <c r="H38" s="53">
        <v>229</v>
      </c>
      <c r="I38" s="57"/>
      <c r="J38" s="51" t="s">
        <v>159</v>
      </c>
      <c r="K38" s="50" t="s">
        <v>186</v>
      </c>
      <c r="L38" s="49"/>
      <c r="M38" s="48"/>
      <c r="N38" s="47"/>
      <c r="O38" s="1">
        <f t="shared" si="5"/>
        <v>1</v>
      </c>
      <c r="P38" s="1" t="str">
        <f t="shared" si="6"/>
        <v>사유지</v>
      </c>
      <c r="Q38" s="1" t="str">
        <f t="shared" si="7"/>
        <v>사유지답</v>
      </c>
      <c r="R38" s="23">
        <v>5630</v>
      </c>
      <c r="S38" s="23">
        <f t="shared" si="8"/>
        <v>1289270</v>
      </c>
      <c r="T38" s="23">
        <f t="shared" si="9"/>
        <v>3867810</v>
      </c>
    </row>
    <row r="39" spans="1:20" ht="21.95" customHeight="1">
      <c r="A39" s="46">
        <v>36</v>
      </c>
      <c r="B39" s="45" t="s">
        <v>5</v>
      </c>
      <c r="C39" s="45" t="s">
        <v>4</v>
      </c>
      <c r="D39" s="45" t="s">
        <v>47</v>
      </c>
      <c r="E39" s="44" t="s">
        <v>86</v>
      </c>
      <c r="F39" s="43" t="s">
        <v>12</v>
      </c>
      <c r="G39" s="42">
        <v>1866</v>
      </c>
      <c r="H39" s="41">
        <v>503</v>
      </c>
      <c r="I39" s="45"/>
      <c r="J39" s="39" t="s">
        <v>148</v>
      </c>
      <c r="K39" s="38" t="s">
        <v>0</v>
      </c>
      <c r="L39" s="37"/>
      <c r="M39" s="36"/>
      <c r="N39" s="35"/>
      <c r="O39" s="1">
        <f t="shared" si="5"/>
        <v>1</v>
      </c>
      <c r="P39" s="1" t="str">
        <f t="shared" si="6"/>
        <v>사유지</v>
      </c>
      <c r="Q39" s="1" t="str">
        <f t="shared" si="7"/>
        <v>사유지구</v>
      </c>
      <c r="R39" s="23">
        <v>1550</v>
      </c>
      <c r="S39" s="23">
        <f t="shared" si="8"/>
        <v>779650</v>
      </c>
      <c r="T39" s="23">
        <f t="shared" si="9"/>
        <v>2338950</v>
      </c>
    </row>
    <row r="40" spans="1:20" ht="21.95" customHeight="1">
      <c r="A40" s="46">
        <v>37</v>
      </c>
      <c r="B40" s="45" t="s">
        <v>5</v>
      </c>
      <c r="C40" s="45" t="s">
        <v>4</v>
      </c>
      <c r="D40" s="45" t="s">
        <v>47</v>
      </c>
      <c r="E40" s="44" t="s">
        <v>85</v>
      </c>
      <c r="F40" s="43" t="s">
        <v>7</v>
      </c>
      <c r="G40" s="42">
        <v>3500</v>
      </c>
      <c r="H40" s="41">
        <v>1921</v>
      </c>
      <c r="I40" s="40"/>
      <c r="J40" s="39" t="s">
        <v>159</v>
      </c>
      <c r="K40" s="59" t="s">
        <v>190</v>
      </c>
      <c r="L40" s="37"/>
      <c r="M40" s="36"/>
      <c r="N40" s="35"/>
      <c r="O40" s="1">
        <f t="shared" si="5"/>
        <v>1</v>
      </c>
      <c r="P40" s="1" t="str">
        <f t="shared" si="6"/>
        <v>사유지</v>
      </c>
      <c r="Q40" s="1" t="str">
        <f t="shared" si="7"/>
        <v>사유지답</v>
      </c>
      <c r="R40" s="23">
        <v>5630</v>
      </c>
      <c r="S40" s="23">
        <f t="shared" si="8"/>
        <v>10815230</v>
      </c>
      <c r="T40" s="23">
        <f t="shared" si="9"/>
        <v>32445690</v>
      </c>
    </row>
    <row r="41" spans="1:20" ht="21.95" customHeight="1">
      <c r="A41" s="46">
        <v>38</v>
      </c>
      <c r="B41" s="45" t="s">
        <v>5</v>
      </c>
      <c r="C41" s="45" t="s">
        <v>4</v>
      </c>
      <c r="D41" s="45" t="s">
        <v>47</v>
      </c>
      <c r="E41" s="44" t="s">
        <v>84</v>
      </c>
      <c r="F41" s="43" t="s">
        <v>7</v>
      </c>
      <c r="G41" s="42">
        <v>3000</v>
      </c>
      <c r="H41" s="41">
        <v>219</v>
      </c>
      <c r="I41" s="40"/>
      <c r="J41" s="39" t="s">
        <v>160</v>
      </c>
      <c r="K41" s="38" t="s">
        <v>191</v>
      </c>
      <c r="L41" s="37"/>
      <c r="M41" s="36"/>
      <c r="N41" s="35"/>
      <c r="O41" s="1">
        <f t="shared" si="5"/>
        <v>1</v>
      </c>
      <c r="P41" s="1" t="str">
        <f t="shared" si="6"/>
        <v>사유지</v>
      </c>
      <c r="Q41" s="1" t="str">
        <f t="shared" si="7"/>
        <v>사유지답</v>
      </c>
      <c r="R41" s="23">
        <v>4840</v>
      </c>
      <c r="S41" s="23">
        <f t="shared" si="8"/>
        <v>1059960</v>
      </c>
      <c r="T41" s="23">
        <f t="shared" si="9"/>
        <v>3179880</v>
      </c>
    </row>
    <row r="42" spans="1:20" ht="21.95" customHeight="1">
      <c r="A42" s="46">
        <v>39</v>
      </c>
      <c r="B42" s="45" t="s">
        <v>5</v>
      </c>
      <c r="C42" s="45" t="s">
        <v>4</v>
      </c>
      <c r="D42" s="45" t="s">
        <v>47</v>
      </c>
      <c r="E42" s="44" t="s">
        <v>83</v>
      </c>
      <c r="F42" s="43" t="s">
        <v>7</v>
      </c>
      <c r="G42" s="42">
        <v>2518</v>
      </c>
      <c r="H42" s="41">
        <v>2141</v>
      </c>
      <c r="I42" s="40"/>
      <c r="J42" s="39" t="s">
        <v>148</v>
      </c>
      <c r="K42" s="38" t="s">
        <v>82</v>
      </c>
      <c r="L42" s="37"/>
      <c r="M42" s="36"/>
      <c r="N42" s="35"/>
      <c r="O42" s="1">
        <f t="shared" si="5"/>
        <v>1</v>
      </c>
      <c r="P42" s="1" t="str">
        <f t="shared" si="6"/>
        <v>사유지</v>
      </c>
      <c r="Q42" s="1" t="str">
        <f t="shared" si="7"/>
        <v>사유지답</v>
      </c>
      <c r="R42" s="23">
        <v>4840</v>
      </c>
      <c r="S42" s="23">
        <f t="shared" si="8"/>
        <v>10362440</v>
      </c>
      <c r="T42" s="23">
        <f t="shared" si="9"/>
        <v>31087320</v>
      </c>
    </row>
    <row r="43" spans="1:20" ht="21.95" customHeight="1">
      <c r="A43" s="46">
        <v>40</v>
      </c>
      <c r="B43" s="45" t="s">
        <v>5</v>
      </c>
      <c r="C43" s="45" t="s">
        <v>4</v>
      </c>
      <c r="D43" s="45" t="s">
        <v>47</v>
      </c>
      <c r="E43" s="44" t="s">
        <v>81</v>
      </c>
      <c r="F43" s="43" t="s">
        <v>1</v>
      </c>
      <c r="G43" s="42">
        <v>661</v>
      </c>
      <c r="H43" s="41">
        <v>114</v>
      </c>
      <c r="I43" s="40"/>
      <c r="J43" s="39" t="s">
        <v>148</v>
      </c>
      <c r="K43" s="38" t="s">
        <v>0</v>
      </c>
      <c r="L43" s="37"/>
      <c r="M43" s="36"/>
      <c r="N43" s="35"/>
      <c r="O43" s="1">
        <f t="shared" si="5"/>
        <v>1</v>
      </c>
      <c r="P43" s="1" t="str">
        <f t="shared" si="6"/>
        <v>사유지</v>
      </c>
      <c r="Q43" s="1" t="str">
        <f t="shared" si="7"/>
        <v>사유지도</v>
      </c>
      <c r="R43" s="23">
        <v>1550</v>
      </c>
      <c r="S43" s="23">
        <f t="shared" si="8"/>
        <v>176700</v>
      </c>
      <c r="T43" s="23">
        <f t="shared" si="9"/>
        <v>530100</v>
      </c>
    </row>
    <row r="44" spans="1:20" ht="21.95" customHeight="1">
      <c r="A44" s="46">
        <v>41</v>
      </c>
      <c r="B44" s="45" t="s">
        <v>5</v>
      </c>
      <c r="C44" s="45" t="s">
        <v>4</v>
      </c>
      <c r="D44" s="45" t="s">
        <v>47</v>
      </c>
      <c r="E44" s="44" t="s">
        <v>80</v>
      </c>
      <c r="F44" s="43" t="s">
        <v>7</v>
      </c>
      <c r="G44" s="42">
        <v>3000</v>
      </c>
      <c r="H44" s="41">
        <v>375</v>
      </c>
      <c r="I44" s="40"/>
      <c r="J44" s="39" t="s">
        <v>161</v>
      </c>
      <c r="K44" s="38" t="s">
        <v>192</v>
      </c>
      <c r="L44" s="37"/>
      <c r="M44" s="36"/>
      <c r="N44" s="35"/>
      <c r="O44" s="1">
        <f t="shared" si="5"/>
        <v>1</v>
      </c>
      <c r="P44" s="1" t="str">
        <f t="shared" si="6"/>
        <v>사유지</v>
      </c>
      <c r="Q44" s="1" t="str">
        <f t="shared" si="7"/>
        <v>사유지답</v>
      </c>
      <c r="R44" s="23">
        <v>4700</v>
      </c>
      <c r="S44" s="23">
        <f t="shared" si="8"/>
        <v>1762500</v>
      </c>
      <c r="T44" s="23">
        <f t="shared" si="9"/>
        <v>5287500</v>
      </c>
    </row>
    <row r="45" spans="1:20" ht="21.95" customHeight="1">
      <c r="A45" s="46">
        <v>42</v>
      </c>
      <c r="B45" s="45" t="s">
        <v>5</v>
      </c>
      <c r="C45" s="45" t="s">
        <v>4</v>
      </c>
      <c r="D45" s="45" t="s">
        <v>47</v>
      </c>
      <c r="E45" s="44" t="s">
        <v>79</v>
      </c>
      <c r="F45" s="43" t="s">
        <v>7</v>
      </c>
      <c r="G45" s="42">
        <v>2262</v>
      </c>
      <c r="H45" s="41">
        <v>2057</v>
      </c>
      <c r="I45" s="60"/>
      <c r="J45" s="39" t="s">
        <v>162</v>
      </c>
      <c r="K45" s="38" t="s">
        <v>78</v>
      </c>
      <c r="L45" s="37"/>
      <c r="M45" s="36"/>
      <c r="N45" s="35"/>
      <c r="O45" s="1">
        <f t="shared" si="5"/>
        <v>1</v>
      </c>
      <c r="P45" s="1" t="str">
        <f t="shared" si="6"/>
        <v>사유지</v>
      </c>
      <c r="Q45" s="1" t="str">
        <f t="shared" si="7"/>
        <v>사유지답</v>
      </c>
      <c r="R45" s="23">
        <v>4700</v>
      </c>
      <c r="S45" s="23">
        <f t="shared" si="8"/>
        <v>9667900</v>
      </c>
      <c r="T45" s="23">
        <f t="shared" si="9"/>
        <v>29003700</v>
      </c>
    </row>
    <row r="46" spans="1:20" ht="21.95" customHeight="1">
      <c r="A46" s="46">
        <v>43</v>
      </c>
      <c r="B46" s="45" t="s">
        <v>5</v>
      </c>
      <c r="C46" s="45" t="s">
        <v>4</v>
      </c>
      <c r="D46" s="45" t="s">
        <v>3</v>
      </c>
      <c r="E46" s="44" t="s">
        <v>77</v>
      </c>
      <c r="F46" s="43" t="s">
        <v>43</v>
      </c>
      <c r="G46" s="42">
        <v>18863</v>
      </c>
      <c r="H46" s="41">
        <v>10814</v>
      </c>
      <c r="I46" s="40"/>
      <c r="J46" s="58" t="s">
        <v>146</v>
      </c>
      <c r="K46" s="38" t="s">
        <v>179</v>
      </c>
      <c r="L46" s="37"/>
      <c r="M46" s="36"/>
      <c r="N46" s="35"/>
      <c r="O46" s="1">
        <f t="shared" si="5"/>
        <v>1</v>
      </c>
      <c r="P46" s="1" t="str">
        <f t="shared" si="6"/>
        <v>사유지</v>
      </c>
      <c r="Q46" s="1" t="str">
        <f t="shared" si="7"/>
        <v>사유지제</v>
      </c>
      <c r="R46" s="23">
        <v>1480</v>
      </c>
      <c r="S46" s="23">
        <f t="shared" si="8"/>
        <v>16004720</v>
      </c>
      <c r="T46" s="23">
        <f t="shared" si="9"/>
        <v>48014160</v>
      </c>
    </row>
    <row r="47" spans="1:20" ht="21.95" customHeight="1">
      <c r="A47" s="46">
        <v>44</v>
      </c>
      <c r="B47" s="45" t="s">
        <v>5</v>
      </c>
      <c r="C47" s="45" t="s">
        <v>4</v>
      </c>
      <c r="D47" s="45" t="s">
        <v>47</v>
      </c>
      <c r="E47" s="44" t="s">
        <v>76</v>
      </c>
      <c r="F47" s="43" t="s">
        <v>12</v>
      </c>
      <c r="G47" s="42">
        <v>2846</v>
      </c>
      <c r="H47" s="41">
        <v>144</v>
      </c>
      <c r="I47" s="40"/>
      <c r="J47" s="39" t="s">
        <v>148</v>
      </c>
      <c r="K47" s="38" t="s">
        <v>0</v>
      </c>
      <c r="L47" s="37"/>
      <c r="M47" s="36"/>
      <c r="N47" s="35"/>
      <c r="O47" s="1">
        <f t="shared" si="5"/>
        <v>1</v>
      </c>
      <c r="P47" s="1" t="str">
        <f t="shared" si="6"/>
        <v>사유지</v>
      </c>
      <c r="Q47" s="1" t="str">
        <f t="shared" si="7"/>
        <v>사유지구</v>
      </c>
      <c r="R47" s="23">
        <v>1550</v>
      </c>
      <c r="S47" s="23">
        <f t="shared" si="8"/>
        <v>223200</v>
      </c>
      <c r="T47" s="23">
        <f t="shared" si="9"/>
        <v>669600</v>
      </c>
    </row>
    <row r="48" spans="1:20" ht="21.95" customHeight="1">
      <c r="A48" s="46">
        <v>45</v>
      </c>
      <c r="B48" s="45" t="s">
        <v>5</v>
      </c>
      <c r="C48" s="45" t="s">
        <v>4</v>
      </c>
      <c r="D48" s="45" t="s">
        <v>47</v>
      </c>
      <c r="E48" s="44" t="s">
        <v>75</v>
      </c>
      <c r="F48" s="43" t="s">
        <v>1</v>
      </c>
      <c r="G48" s="42">
        <v>1609</v>
      </c>
      <c r="H48" s="41">
        <v>159</v>
      </c>
      <c r="I48" s="40"/>
      <c r="J48" s="39" t="s">
        <v>148</v>
      </c>
      <c r="K48" s="38" t="s">
        <v>0</v>
      </c>
      <c r="L48" s="37"/>
      <c r="M48" s="36"/>
      <c r="N48" s="35"/>
      <c r="O48" s="1">
        <f t="shared" si="5"/>
        <v>1</v>
      </c>
      <c r="P48" s="1" t="str">
        <f t="shared" si="6"/>
        <v>사유지</v>
      </c>
      <c r="Q48" s="1" t="str">
        <f t="shared" si="7"/>
        <v>사유지도</v>
      </c>
      <c r="R48" s="23">
        <v>1550</v>
      </c>
      <c r="S48" s="23">
        <f t="shared" si="8"/>
        <v>246450</v>
      </c>
      <c r="T48" s="23">
        <f t="shared" si="9"/>
        <v>739350</v>
      </c>
    </row>
    <row r="49" spans="1:20" ht="21.95" customHeight="1">
      <c r="A49" s="46">
        <v>46</v>
      </c>
      <c r="B49" s="45" t="s">
        <v>5</v>
      </c>
      <c r="C49" s="45" t="s">
        <v>4</v>
      </c>
      <c r="D49" s="45" t="s">
        <v>3</v>
      </c>
      <c r="E49" s="44" t="s">
        <v>74</v>
      </c>
      <c r="F49" s="43" t="s">
        <v>12</v>
      </c>
      <c r="G49" s="42">
        <v>1189</v>
      </c>
      <c r="H49" s="41">
        <v>97</v>
      </c>
      <c r="I49" s="40"/>
      <c r="J49" s="39" t="s">
        <v>148</v>
      </c>
      <c r="K49" s="38" t="s">
        <v>0</v>
      </c>
      <c r="L49" s="37"/>
      <c r="M49" s="36"/>
      <c r="N49" s="35"/>
      <c r="O49" s="1">
        <f t="shared" si="5"/>
        <v>1</v>
      </c>
      <c r="P49" s="1" t="str">
        <f t="shared" si="6"/>
        <v>사유지</v>
      </c>
      <c r="Q49" s="1" t="str">
        <f t="shared" si="7"/>
        <v>사유지구</v>
      </c>
      <c r="R49" s="23">
        <v>1480</v>
      </c>
      <c r="S49" s="23">
        <f t="shared" si="8"/>
        <v>143560</v>
      </c>
      <c r="T49" s="23">
        <f t="shared" si="9"/>
        <v>430680</v>
      </c>
    </row>
    <row r="50" spans="1:20" ht="21.95" customHeight="1">
      <c r="A50" s="46">
        <v>47</v>
      </c>
      <c r="B50" s="45" t="s">
        <v>5</v>
      </c>
      <c r="C50" s="45" t="s">
        <v>4</v>
      </c>
      <c r="D50" s="45" t="s">
        <v>3</v>
      </c>
      <c r="E50" s="44" t="s">
        <v>73</v>
      </c>
      <c r="F50" s="43" t="s">
        <v>7</v>
      </c>
      <c r="G50" s="42">
        <v>2704</v>
      </c>
      <c r="H50" s="41">
        <v>2334</v>
      </c>
      <c r="I50" s="45"/>
      <c r="J50" s="39" t="s">
        <v>163</v>
      </c>
      <c r="K50" s="38" t="s">
        <v>193</v>
      </c>
      <c r="L50" s="37"/>
      <c r="M50" s="36"/>
      <c r="N50" s="35"/>
      <c r="O50" s="1">
        <f t="shared" si="5"/>
        <v>1</v>
      </c>
      <c r="P50" s="1" t="str">
        <f t="shared" si="6"/>
        <v>사유지</v>
      </c>
      <c r="Q50" s="1" t="str">
        <f t="shared" si="7"/>
        <v>사유지답</v>
      </c>
      <c r="R50" s="23">
        <v>4500</v>
      </c>
      <c r="S50" s="23">
        <f t="shared" si="8"/>
        <v>10503000</v>
      </c>
      <c r="T50" s="23">
        <f t="shared" si="9"/>
        <v>31509000</v>
      </c>
    </row>
    <row r="51" spans="1:20" ht="21.95" customHeight="1">
      <c r="A51" s="46">
        <v>48</v>
      </c>
      <c r="B51" s="45" t="s">
        <v>5</v>
      </c>
      <c r="C51" s="45" t="s">
        <v>4</v>
      </c>
      <c r="D51" s="45" t="s">
        <v>3</v>
      </c>
      <c r="E51" s="44" t="s">
        <v>72</v>
      </c>
      <c r="F51" s="43" t="s">
        <v>41</v>
      </c>
      <c r="G51" s="42">
        <v>29931</v>
      </c>
      <c r="H51" s="41">
        <v>20553</v>
      </c>
      <c r="I51" s="45"/>
      <c r="J51" s="58" t="s">
        <v>146</v>
      </c>
      <c r="K51" s="38" t="s">
        <v>179</v>
      </c>
      <c r="L51" s="37"/>
      <c r="M51" s="36"/>
      <c r="N51" s="35"/>
      <c r="O51" s="1">
        <f t="shared" si="5"/>
        <v>1</v>
      </c>
      <c r="P51" s="1" t="str">
        <f t="shared" si="6"/>
        <v>사유지</v>
      </c>
      <c r="Q51" s="1" t="str">
        <f t="shared" si="7"/>
        <v>사유지천</v>
      </c>
      <c r="R51" s="23">
        <v>1480</v>
      </c>
      <c r="S51" s="23">
        <f t="shared" si="8"/>
        <v>30418440</v>
      </c>
      <c r="T51" s="23">
        <f t="shared" si="9"/>
        <v>91255320</v>
      </c>
    </row>
    <row r="52" spans="1:20" ht="21.95" customHeight="1">
      <c r="A52" s="46">
        <v>49</v>
      </c>
      <c r="B52" s="45" t="s">
        <v>5</v>
      </c>
      <c r="C52" s="45" t="s">
        <v>4</v>
      </c>
      <c r="D52" s="45" t="s">
        <v>3</v>
      </c>
      <c r="E52" s="44" t="s">
        <v>71</v>
      </c>
      <c r="F52" s="43" t="s">
        <v>7</v>
      </c>
      <c r="G52" s="42">
        <v>1960</v>
      </c>
      <c r="H52" s="41">
        <v>237</v>
      </c>
      <c r="I52" s="45"/>
      <c r="J52" s="39" t="s">
        <v>164</v>
      </c>
      <c r="K52" s="38" t="s">
        <v>194</v>
      </c>
      <c r="L52" s="37"/>
      <c r="M52" s="36"/>
      <c r="N52" s="35"/>
      <c r="O52" s="1">
        <f t="shared" si="5"/>
        <v>1</v>
      </c>
      <c r="P52" s="1" t="str">
        <f t="shared" si="6"/>
        <v>사유지</v>
      </c>
      <c r="Q52" s="1" t="str">
        <f t="shared" si="7"/>
        <v>사유지답</v>
      </c>
      <c r="R52" s="23">
        <v>4500</v>
      </c>
      <c r="S52" s="23">
        <f t="shared" si="8"/>
        <v>1066500</v>
      </c>
      <c r="T52" s="23">
        <f t="shared" si="9"/>
        <v>3199500</v>
      </c>
    </row>
    <row r="53" spans="1:20" ht="21.95" customHeight="1">
      <c r="A53" s="46">
        <v>50</v>
      </c>
      <c r="B53" s="45" t="s">
        <v>5</v>
      </c>
      <c r="C53" s="45" t="s">
        <v>4</v>
      </c>
      <c r="D53" s="45" t="s">
        <v>3</v>
      </c>
      <c r="E53" s="44" t="s">
        <v>70</v>
      </c>
      <c r="F53" s="43" t="s">
        <v>12</v>
      </c>
      <c r="G53" s="42">
        <v>2667</v>
      </c>
      <c r="H53" s="41">
        <v>183</v>
      </c>
      <c r="I53" s="45"/>
      <c r="J53" s="39" t="s">
        <v>148</v>
      </c>
      <c r="K53" s="38" t="s">
        <v>0</v>
      </c>
      <c r="L53" s="37"/>
      <c r="M53" s="36"/>
      <c r="N53" s="35"/>
      <c r="O53" s="1">
        <f t="shared" si="5"/>
        <v>1</v>
      </c>
      <c r="P53" s="1" t="str">
        <f t="shared" si="6"/>
        <v>사유지</v>
      </c>
      <c r="Q53" s="1" t="str">
        <f t="shared" si="7"/>
        <v>사유지구</v>
      </c>
      <c r="R53" s="23">
        <v>1480</v>
      </c>
      <c r="S53" s="23">
        <f t="shared" si="8"/>
        <v>270840</v>
      </c>
      <c r="T53" s="23">
        <f t="shared" si="9"/>
        <v>812520</v>
      </c>
    </row>
    <row r="54" spans="1:20" ht="21.95" customHeight="1">
      <c r="A54" s="46">
        <v>51</v>
      </c>
      <c r="B54" s="45" t="s">
        <v>5</v>
      </c>
      <c r="C54" s="45" t="s">
        <v>4</v>
      </c>
      <c r="D54" s="45" t="s">
        <v>3</v>
      </c>
      <c r="E54" s="44" t="s">
        <v>69</v>
      </c>
      <c r="F54" s="43" t="s">
        <v>7</v>
      </c>
      <c r="G54" s="42">
        <v>2148</v>
      </c>
      <c r="H54" s="41">
        <v>2073</v>
      </c>
      <c r="I54" s="45"/>
      <c r="J54" s="39" t="s">
        <v>165</v>
      </c>
      <c r="K54" s="38" t="s">
        <v>195</v>
      </c>
      <c r="L54" s="37"/>
      <c r="M54" s="36"/>
      <c r="N54" s="35"/>
      <c r="O54" s="1">
        <f t="shared" si="5"/>
        <v>1</v>
      </c>
      <c r="P54" s="1" t="str">
        <f t="shared" si="6"/>
        <v>사유지</v>
      </c>
      <c r="Q54" s="1" t="str">
        <f t="shared" si="7"/>
        <v>사유지답</v>
      </c>
      <c r="R54" s="23">
        <v>4500</v>
      </c>
      <c r="S54" s="23">
        <f t="shared" si="8"/>
        <v>9328500</v>
      </c>
      <c r="T54" s="23">
        <f t="shared" si="9"/>
        <v>27985500</v>
      </c>
    </row>
    <row r="55" spans="1:20" ht="21.95" customHeight="1">
      <c r="A55" s="46">
        <v>52</v>
      </c>
      <c r="B55" s="34" t="s">
        <v>5</v>
      </c>
      <c r="C55" s="34" t="s">
        <v>4</v>
      </c>
      <c r="D55" s="34" t="s">
        <v>3</v>
      </c>
      <c r="E55" s="33" t="s">
        <v>68</v>
      </c>
      <c r="F55" s="32" t="s">
        <v>7</v>
      </c>
      <c r="G55" s="31">
        <v>3000</v>
      </c>
      <c r="H55" s="30">
        <v>550</v>
      </c>
      <c r="I55" s="34"/>
      <c r="J55" s="28" t="s">
        <v>149</v>
      </c>
      <c r="K55" s="27" t="s">
        <v>178</v>
      </c>
      <c r="L55" s="26"/>
      <c r="M55" s="25"/>
      <c r="N55" s="24"/>
      <c r="O55" s="1">
        <f t="shared" si="5"/>
        <v>1</v>
      </c>
      <c r="P55" s="1" t="str">
        <f t="shared" si="6"/>
        <v>사유지</v>
      </c>
      <c r="Q55" s="1" t="str">
        <f t="shared" si="7"/>
        <v>사유지답</v>
      </c>
      <c r="R55" s="23">
        <v>4500</v>
      </c>
      <c r="S55" s="23">
        <f t="shared" si="8"/>
        <v>2475000</v>
      </c>
      <c r="T55" s="23">
        <f t="shared" si="9"/>
        <v>7425000</v>
      </c>
    </row>
    <row r="56" spans="1:20" ht="21.95" customHeight="1">
      <c r="A56" s="46">
        <v>53</v>
      </c>
      <c r="B56" s="57" t="s">
        <v>5</v>
      </c>
      <c r="C56" s="57" t="s">
        <v>4</v>
      </c>
      <c r="D56" s="57" t="s">
        <v>47</v>
      </c>
      <c r="E56" s="56" t="s">
        <v>67</v>
      </c>
      <c r="F56" s="55" t="s">
        <v>1</v>
      </c>
      <c r="G56" s="54">
        <v>995</v>
      </c>
      <c r="H56" s="53">
        <v>116</v>
      </c>
      <c r="I56" s="57"/>
      <c r="J56" s="51" t="s">
        <v>148</v>
      </c>
      <c r="K56" s="50" t="s">
        <v>0</v>
      </c>
      <c r="L56" s="49"/>
      <c r="M56" s="48"/>
      <c r="N56" s="47"/>
      <c r="O56" s="1">
        <f t="shared" si="5"/>
        <v>1</v>
      </c>
      <c r="P56" s="1" t="str">
        <f t="shared" si="6"/>
        <v>사유지</v>
      </c>
      <c r="Q56" s="1" t="str">
        <f t="shared" si="7"/>
        <v>사유지도</v>
      </c>
      <c r="R56" s="23">
        <v>1550</v>
      </c>
      <c r="S56" s="23">
        <f t="shared" si="8"/>
        <v>179800</v>
      </c>
      <c r="T56" s="23">
        <f t="shared" si="9"/>
        <v>539400</v>
      </c>
    </row>
    <row r="57" spans="1:20" ht="21.95" customHeight="1">
      <c r="A57" s="46">
        <v>54</v>
      </c>
      <c r="B57" s="45" t="s">
        <v>5</v>
      </c>
      <c r="C57" s="45" t="s">
        <v>4</v>
      </c>
      <c r="D57" s="45" t="s">
        <v>47</v>
      </c>
      <c r="E57" s="44" t="s">
        <v>66</v>
      </c>
      <c r="F57" s="43" t="s">
        <v>12</v>
      </c>
      <c r="G57" s="42">
        <v>928</v>
      </c>
      <c r="H57" s="41">
        <v>123</v>
      </c>
      <c r="I57" s="45"/>
      <c r="J57" s="39" t="s">
        <v>148</v>
      </c>
      <c r="K57" s="38" t="s">
        <v>0</v>
      </c>
      <c r="L57" s="37"/>
      <c r="M57" s="36"/>
      <c r="N57" s="35"/>
      <c r="O57" s="1">
        <f t="shared" si="5"/>
        <v>1</v>
      </c>
      <c r="P57" s="1" t="str">
        <f t="shared" si="6"/>
        <v>사유지</v>
      </c>
      <c r="Q57" s="1" t="str">
        <f t="shared" si="7"/>
        <v>사유지구</v>
      </c>
      <c r="R57" s="23">
        <v>1550</v>
      </c>
      <c r="S57" s="23">
        <f t="shared" si="8"/>
        <v>190650</v>
      </c>
      <c r="T57" s="23">
        <f t="shared" si="9"/>
        <v>571950</v>
      </c>
    </row>
    <row r="58" spans="1:20" ht="21.95" customHeight="1">
      <c r="A58" s="46">
        <v>55</v>
      </c>
      <c r="B58" s="45" t="s">
        <v>5</v>
      </c>
      <c r="C58" s="45" t="s">
        <v>4</v>
      </c>
      <c r="D58" s="45" t="s">
        <v>47</v>
      </c>
      <c r="E58" s="44" t="s">
        <v>65</v>
      </c>
      <c r="F58" s="43" t="s">
        <v>7</v>
      </c>
      <c r="G58" s="42">
        <v>3000</v>
      </c>
      <c r="H58" s="41">
        <v>36</v>
      </c>
      <c r="I58" s="40"/>
      <c r="J58" s="39" t="s">
        <v>149</v>
      </c>
      <c r="K58" s="38" t="s">
        <v>178</v>
      </c>
      <c r="L58" s="37"/>
      <c r="M58" s="36"/>
      <c r="N58" s="35"/>
      <c r="O58" s="1">
        <f t="shared" si="5"/>
        <v>1</v>
      </c>
      <c r="P58" s="1" t="str">
        <f t="shared" si="6"/>
        <v>사유지</v>
      </c>
      <c r="Q58" s="1" t="str">
        <f t="shared" si="7"/>
        <v>사유지답</v>
      </c>
      <c r="R58" s="23">
        <v>4550</v>
      </c>
      <c r="S58" s="23">
        <f t="shared" si="8"/>
        <v>163800</v>
      </c>
      <c r="T58" s="23">
        <f t="shared" si="9"/>
        <v>491400</v>
      </c>
    </row>
    <row r="59" spans="1:20" ht="21.95" customHeight="1">
      <c r="A59" s="46">
        <v>56</v>
      </c>
      <c r="B59" s="45" t="s">
        <v>5</v>
      </c>
      <c r="C59" s="45" t="s">
        <v>4</v>
      </c>
      <c r="D59" s="45" t="s">
        <v>47</v>
      </c>
      <c r="E59" s="44" t="s">
        <v>64</v>
      </c>
      <c r="F59" s="43" t="s">
        <v>7</v>
      </c>
      <c r="G59" s="42">
        <v>1800</v>
      </c>
      <c r="H59" s="41">
        <v>687</v>
      </c>
      <c r="I59" s="40"/>
      <c r="J59" s="39" t="s">
        <v>166</v>
      </c>
      <c r="K59" s="38" t="s">
        <v>182</v>
      </c>
      <c r="L59" s="37"/>
      <c r="M59" s="36"/>
      <c r="N59" s="35"/>
      <c r="O59" s="1">
        <f t="shared" si="5"/>
        <v>1</v>
      </c>
      <c r="P59" s="1" t="str">
        <f t="shared" si="6"/>
        <v>사유지</v>
      </c>
      <c r="Q59" s="1" t="str">
        <f t="shared" si="7"/>
        <v>사유지답</v>
      </c>
      <c r="R59" s="23">
        <v>4550</v>
      </c>
      <c r="S59" s="23">
        <f t="shared" si="8"/>
        <v>3125850</v>
      </c>
      <c r="T59" s="23">
        <f t="shared" si="9"/>
        <v>9377550</v>
      </c>
    </row>
    <row r="60" spans="1:20" ht="21.95" customHeight="1">
      <c r="A60" s="46">
        <v>57</v>
      </c>
      <c r="B60" s="45" t="s">
        <v>5</v>
      </c>
      <c r="C60" s="45" t="s">
        <v>4</v>
      </c>
      <c r="D60" s="45" t="s">
        <v>47</v>
      </c>
      <c r="E60" s="44" t="s">
        <v>63</v>
      </c>
      <c r="F60" s="43" t="s">
        <v>7</v>
      </c>
      <c r="G60" s="42">
        <v>1702</v>
      </c>
      <c r="H60" s="41">
        <v>1624</v>
      </c>
      <c r="I60" s="40"/>
      <c r="J60" s="39" t="s">
        <v>167</v>
      </c>
      <c r="K60" s="59" t="s">
        <v>196</v>
      </c>
      <c r="L60" s="37"/>
      <c r="M60" s="36"/>
      <c r="N60" s="35"/>
      <c r="O60" s="1">
        <f t="shared" si="5"/>
        <v>1</v>
      </c>
      <c r="P60" s="1" t="str">
        <f t="shared" si="6"/>
        <v>사유지</v>
      </c>
      <c r="Q60" s="1" t="str">
        <f t="shared" si="7"/>
        <v>사유지답</v>
      </c>
      <c r="R60" s="23">
        <v>4550</v>
      </c>
      <c r="S60" s="23">
        <f t="shared" si="8"/>
        <v>7389200</v>
      </c>
      <c r="T60" s="23">
        <f t="shared" si="9"/>
        <v>22167600</v>
      </c>
    </row>
    <row r="61" spans="1:20" ht="21.95" customHeight="1">
      <c r="A61" s="46">
        <v>58</v>
      </c>
      <c r="B61" s="45" t="s">
        <v>5</v>
      </c>
      <c r="C61" s="45" t="s">
        <v>4</v>
      </c>
      <c r="D61" s="45" t="s">
        <v>47</v>
      </c>
      <c r="E61" s="44" t="s">
        <v>62</v>
      </c>
      <c r="F61" s="43" t="s">
        <v>12</v>
      </c>
      <c r="G61" s="42">
        <v>1750</v>
      </c>
      <c r="H61" s="41">
        <v>124</v>
      </c>
      <c r="I61" s="40"/>
      <c r="J61" s="39" t="s">
        <v>148</v>
      </c>
      <c r="K61" s="38" t="s">
        <v>0</v>
      </c>
      <c r="L61" s="37"/>
      <c r="M61" s="36"/>
      <c r="N61" s="35"/>
      <c r="O61" s="1">
        <f t="shared" si="5"/>
        <v>1</v>
      </c>
      <c r="P61" s="1" t="str">
        <f t="shared" si="6"/>
        <v>사유지</v>
      </c>
      <c r="Q61" s="1" t="str">
        <f t="shared" si="7"/>
        <v>사유지구</v>
      </c>
      <c r="R61" s="23">
        <v>1550</v>
      </c>
      <c r="S61" s="23">
        <f t="shared" si="8"/>
        <v>192200</v>
      </c>
      <c r="T61" s="23">
        <f t="shared" si="9"/>
        <v>576600</v>
      </c>
    </row>
    <row r="62" spans="1:20" ht="21.95" customHeight="1">
      <c r="A62" s="46">
        <v>59</v>
      </c>
      <c r="B62" s="45" t="s">
        <v>5</v>
      </c>
      <c r="C62" s="45" t="s">
        <v>4</v>
      </c>
      <c r="D62" s="45" t="s">
        <v>47</v>
      </c>
      <c r="E62" s="44" t="s">
        <v>61</v>
      </c>
      <c r="F62" s="43" t="s">
        <v>7</v>
      </c>
      <c r="G62" s="42">
        <v>3000</v>
      </c>
      <c r="H62" s="41">
        <v>53</v>
      </c>
      <c r="I62" s="40"/>
      <c r="J62" s="39" t="s">
        <v>147</v>
      </c>
      <c r="K62" s="38" t="s">
        <v>197</v>
      </c>
      <c r="L62" s="37"/>
      <c r="M62" s="36"/>
      <c r="N62" s="35"/>
      <c r="O62" s="1">
        <f t="shared" si="5"/>
        <v>1</v>
      </c>
      <c r="P62" s="1" t="str">
        <f t="shared" si="6"/>
        <v>사유지</v>
      </c>
      <c r="Q62" s="1" t="str">
        <f t="shared" si="7"/>
        <v>사유지답</v>
      </c>
      <c r="R62" s="23">
        <v>4550</v>
      </c>
      <c r="S62" s="23">
        <f t="shared" si="8"/>
        <v>241150</v>
      </c>
      <c r="T62" s="23">
        <f t="shared" si="9"/>
        <v>723450</v>
      </c>
    </row>
    <row r="63" spans="1:20" ht="21.95" customHeight="1">
      <c r="A63" s="46">
        <v>60</v>
      </c>
      <c r="B63" s="45" t="s">
        <v>5</v>
      </c>
      <c r="C63" s="45" t="s">
        <v>4</v>
      </c>
      <c r="D63" s="45" t="s">
        <v>47</v>
      </c>
      <c r="E63" s="44" t="s">
        <v>60</v>
      </c>
      <c r="F63" s="43" t="s">
        <v>7</v>
      </c>
      <c r="G63" s="42">
        <v>3000</v>
      </c>
      <c r="H63" s="41">
        <v>2250</v>
      </c>
      <c r="I63" s="40"/>
      <c r="J63" s="39" t="s">
        <v>168</v>
      </c>
      <c r="K63" s="38" t="s">
        <v>198</v>
      </c>
      <c r="L63" s="37"/>
      <c r="M63" s="36"/>
      <c r="N63" s="35"/>
      <c r="O63" s="1">
        <f t="shared" si="5"/>
        <v>1</v>
      </c>
      <c r="P63" s="1" t="str">
        <f t="shared" si="6"/>
        <v>사유지</v>
      </c>
      <c r="Q63" s="1" t="str">
        <f t="shared" si="7"/>
        <v>사유지답</v>
      </c>
      <c r="R63" s="23">
        <v>4550</v>
      </c>
      <c r="S63" s="23">
        <f t="shared" si="8"/>
        <v>10237500</v>
      </c>
      <c r="T63" s="23">
        <f t="shared" si="9"/>
        <v>30712500</v>
      </c>
    </row>
    <row r="64" spans="1:20" ht="21.95" customHeight="1">
      <c r="A64" s="46">
        <v>61</v>
      </c>
      <c r="B64" s="45" t="s">
        <v>5</v>
      </c>
      <c r="C64" s="45" t="s">
        <v>4</v>
      </c>
      <c r="D64" s="45" t="s">
        <v>47</v>
      </c>
      <c r="E64" s="44" t="s">
        <v>59</v>
      </c>
      <c r="F64" s="43" t="s">
        <v>58</v>
      </c>
      <c r="G64" s="42">
        <v>70</v>
      </c>
      <c r="H64" s="41">
        <v>70</v>
      </c>
      <c r="I64" s="40"/>
      <c r="J64" s="58" t="s">
        <v>146</v>
      </c>
      <c r="K64" s="38" t="s">
        <v>199</v>
      </c>
      <c r="L64" s="37"/>
      <c r="M64" s="36"/>
      <c r="N64" s="35"/>
      <c r="O64" s="1">
        <f t="shared" si="5"/>
        <v>1</v>
      </c>
      <c r="P64" s="1" t="str">
        <f t="shared" si="6"/>
        <v>사유지</v>
      </c>
      <c r="Q64" s="1" t="str">
        <f t="shared" si="7"/>
        <v>사유지잡</v>
      </c>
      <c r="R64" s="23">
        <v>5100</v>
      </c>
      <c r="S64" s="23">
        <f t="shared" si="8"/>
        <v>357000</v>
      </c>
      <c r="T64" s="23">
        <f t="shared" si="9"/>
        <v>1071000</v>
      </c>
    </row>
    <row r="65" spans="1:20" ht="21.95" customHeight="1">
      <c r="A65" s="46">
        <v>62</v>
      </c>
      <c r="B65" s="45" t="s">
        <v>5</v>
      </c>
      <c r="C65" s="45" t="s">
        <v>4</v>
      </c>
      <c r="D65" s="45" t="s">
        <v>47</v>
      </c>
      <c r="E65" s="44" t="s">
        <v>57</v>
      </c>
      <c r="F65" s="43" t="s">
        <v>1</v>
      </c>
      <c r="G65" s="42">
        <v>1586</v>
      </c>
      <c r="H65" s="41">
        <v>126</v>
      </c>
      <c r="I65" s="40"/>
      <c r="J65" s="39" t="s">
        <v>148</v>
      </c>
      <c r="K65" s="38" t="s">
        <v>0</v>
      </c>
      <c r="L65" s="37"/>
      <c r="M65" s="36"/>
      <c r="N65" s="35"/>
      <c r="O65" s="1">
        <f t="shared" si="5"/>
        <v>1</v>
      </c>
      <c r="P65" s="1" t="str">
        <f t="shared" si="6"/>
        <v>사유지</v>
      </c>
      <c r="Q65" s="1" t="str">
        <f t="shared" si="7"/>
        <v>사유지도</v>
      </c>
      <c r="R65" s="23">
        <v>1550</v>
      </c>
      <c r="S65" s="23">
        <f t="shared" si="8"/>
        <v>195300</v>
      </c>
      <c r="T65" s="23">
        <f t="shared" si="9"/>
        <v>585900</v>
      </c>
    </row>
    <row r="66" spans="1:20" ht="21.95" customHeight="1">
      <c r="A66" s="46">
        <v>63</v>
      </c>
      <c r="B66" s="45" t="s">
        <v>5</v>
      </c>
      <c r="C66" s="45" t="s">
        <v>4</v>
      </c>
      <c r="D66" s="45" t="s">
        <v>47</v>
      </c>
      <c r="E66" s="44" t="s">
        <v>56</v>
      </c>
      <c r="F66" s="43" t="s">
        <v>12</v>
      </c>
      <c r="G66" s="42">
        <v>1355</v>
      </c>
      <c r="H66" s="41">
        <v>103</v>
      </c>
      <c r="I66" s="45"/>
      <c r="J66" s="39" t="s">
        <v>148</v>
      </c>
      <c r="K66" s="38" t="s">
        <v>0</v>
      </c>
      <c r="L66" s="37"/>
      <c r="M66" s="36"/>
      <c r="N66" s="35"/>
      <c r="O66" s="1">
        <f t="shared" si="5"/>
        <v>1</v>
      </c>
      <c r="P66" s="1" t="str">
        <f t="shared" si="6"/>
        <v>사유지</v>
      </c>
      <c r="Q66" s="1" t="str">
        <f t="shared" si="7"/>
        <v>사유지구</v>
      </c>
      <c r="R66" s="23">
        <v>1550</v>
      </c>
      <c r="S66" s="23">
        <f t="shared" si="8"/>
        <v>159650</v>
      </c>
      <c r="T66" s="23">
        <f t="shared" si="9"/>
        <v>478950</v>
      </c>
    </row>
    <row r="67" spans="1:20" ht="21.95" customHeight="1">
      <c r="A67" s="46">
        <v>64</v>
      </c>
      <c r="B67" s="45" t="s">
        <v>5</v>
      </c>
      <c r="C67" s="45" t="s">
        <v>4</v>
      </c>
      <c r="D67" s="45" t="s">
        <v>47</v>
      </c>
      <c r="E67" s="44" t="s">
        <v>55</v>
      </c>
      <c r="F67" s="43" t="s">
        <v>7</v>
      </c>
      <c r="G67" s="42">
        <v>3000</v>
      </c>
      <c r="H67" s="41">
        <v>164</v>
      </c>
      <c r="I67" s="45"/>
      <c r="J67" s="39" t="s">
        <v>149</v>
      </c>
      <c r="K67" s="38" t="s">
        <v>178</v>
      </c>
      <c r="L67" s="37"/>
      <c r="M67" s="36"/>
      <c r="N67" s="35"/>
      <c r="O67" s="1">
        <f t="shared" si="5"/>
        <v>1</v>
      </c>
      <c r="P67" s="1" t="str">
        <f t="shared" si="6"/>
        <v>사유지</v>
      </c>
      <c r="Q67" s="1" t="str">
        <f t="shared" si="7"/>
        <v>사유지답</v>
      </c>
      <c r="R67" s="23">
        <v>4600</v>
      </c>
      <c r="S67" s="23">
        <f t="shared" si="8"/>
        <v>754400</v>
      </c>
      <c r="T67" s="23">
        <f t="shared" si="9"/>
        <v>2263200</v>
      </c>
    </row>
    <row r="68" spans="1:20" ht="21.95" customHeight="1">
      <c r="A68" s="46">
        <v>65</v>
      </c>
      <c r="B68" s="45" t="s">
        <v>5</v>
      </c>
      <c r="C68" s="45" t="s">
        <v>4</v>
      </c>
      <c r="D68" s="45" t="s">
        <v>47</v>
      </c>
      <c r="E68" s="44" t="s">
        <v>54</v>
      </c>
      <c r="F68" s="43" t="s">
        <v>7</v>
      </c>
      <c r="G68" s="42">
        <v>2694</v>
      </c>
      <c r="H68" s="41">
        <v>2113</v>
      </c>
      <c r="I68" s="40"/>
      <c r="J68" s="39" t="s">
        <v>149</v>
      </c>
      <c r="K68" s="38" t="s">
        <v>197</v>
      </c>
      <c r="L68" s="37"/>
      <c r="M68" s="36"/>
      <c r="N68" s="35"/>
      <c r="O68" s="1">
        <f t="shared" ref="O68:O99" si="10">COUNTIF(E68,E:E)</f>
        <v>1</v>
      </c>
      <c r="P68" s="1" t="str">
        <f t="shared" ref="P68:P99" si="11">IF(J68="국유지", "국유지", "사유지")</f>
        <v>사유지</v>
      </c>
      <c r="Q68" s="1" t="str">
        <f t="shared" ref="Q68:Q99" si="12">P68&amp;F68</f>
        <v>사유지답</v>
      </c>
      <c r="R68" s="23">
        <v>4600</v>
      </c>
      <c r="S68" s="23">
        <f t="shared" ref="S68:S99" si="13">IF(R68="-","-",H68*R68)</f>
        <v>9719800</v>
      </c>
      <c r="T68" s="23">
        <f t="shared" ref="T68:T99" si="14">IF(R68="-","-",S68*3)</f>
        <v>29159400</v>
      </c>
    </row>
    <row r="69" spans="1:20" ht="21.95" customHeight="1">
      <c r="A69" s="46">
        <v>66</v>
      </c>
      <c r="B69" s="45" t="s">
        <v>5</v>
      </c>
      <c r="C69" s="45" t="s">
        <v>4</v>
      </c>
      <c r="D69" s="45" t="s">
        <v>47</v>
      </c>
      <c r="E69" s="44" t="s">
        <v>53</v>
      </c>
      <c r="F69" s="43" t="s">
        <v>12</v>
      </c>
      <c r="G69" s="42">
        <v>2517</v>
      </c>
      <c r="H69" s="41">
        <v>96</v>
      </c>
      <c r="I69" s="40"/>
      <c r="J69" s="39" t="s">
        <v>148</v>
      </c>
      <c r="K69" s="38" t="s">
        <v>0</v>
      </c>
      <c r="L69" s="37"/>
      <c r="M69" s="36"/>
      <c r="N69" s="35"/>
      <c r="O69" s="1">
        <f t="shared" si="10"/>
        <v>1</v>
      </c>
      <c r="P69" s="1" t="str">
        <f t="shared" si="11"/>
        <v>사유지</v>
      </c>
      <c r="Q69" s="1" t="str">
        <f t="shared" si="12"/>
        <v>사유지구</v>
      </c>
      <c r="R69" s="23">
        <v>1550</v>
      </c>
      <c r="S69" s="23">
        <f t="shared" si="13"/>
        <v>148800</v>
      </c>
      <c r="T69" s="23">
        <f t="shared" si="14"/>
        <v>446400</v>
      </c>
    </row>
    <row r="70" spans="1:20" ht="21.95" customHeight="1">
      <c r="A70" s="46">
        <v>67</v>
      </c>
      <c r="B70" s="45" t="s">
        <v>5</v>
      </c>
      <c r="C70" s="45" t="s">
        <v>4</v>
      </c>
      <c r="D70" s="45" t="s">
        <v>47</v>
      </c>
      <c r="E70" s="44" t="s">
        <v>52</v>
      </c>
      <c r="F70" s="43" t="s">
        <v>7</v>
      </c>
      <c r="G70" s="42">
        <v>3500</v>
      </c>
      <c r="H70" s="41">
        <v>2332</v>
      </c>
      <c r="I70" s="40"/>
      <c r="J70" s="39" t="s">
        <v>150</v>
      </c>
      <c r="K70" s="38" t="s">
        <v>180</v>
      </c>
      <c r="L70" s="37"/>
      <c r="M70" s="36"/>
      <c r="N70" s="35"/>
      <c r="O70" s="1">
        <f t="shared" si="10"/>
        <v>1</v>
      </c>
      <c r="P70" s="1" t="str">
        <f t="shared" si="11"/>
        <v>사유지</v>
      </c>
      <c r="Q70" s="1" t="str">
        <f t="shared" si="12"/>
        <v>사유지답</v>
      </c>
      <c r="R70" s="23">
        <v>4600</v>
      </c>
      <c r="S70" s="23">
        <f t="shared" si="13"/>
        <v>10727200</v>
      </c>
      <c r="T70" s="23">
        <f t="shared" si="14"/>
        <v>32181600</v>
      </c>
    </row>
    <row r="71" spans="1:20" ht="21.95" customHeight="1">
      <c r="A71" s="46">
        <v>68</v>
      </c>
      <c r="B71" s="45" t="s">
        <v>5</v>
      </c>
      <c r="C71" s="45" t="s">
        <v>4</v>
      </c>
      <c r="D71" s="45" t="s">
        <v>47</v>
      </c>
      <c r="E71" s="44" t="s">
        <v>51</v>
      </c>
      <c r="F71" s="43" t="s">
        <v>1</v>
      </c>
      <c r="G71" s="42">
        <v>3887</v>
      </c>
      <c r="H71" s="41">
        <v>135</v>
      </c>
      <c r="I71" s="40"/>
      <c r="J71" s="39" t="s">
        <v>148</v>
      </c>
      <c r="K71" s="38" t="s">
        <v>0</v>
      </c>
      <c r="L71" s="37"/>
      <c r="M71" s="36"/>
      <c r="N71" s="35"/>
      <c r="O71" s="1">
        <f t="shared" si="10"/>
        <v>1</v>
      </c>
      <c r="P71" s="1" t="str">
        <f t="shared" si="11"/>
        <v>사유지</v>
      </c>
      <c r="Q71" s="1" t="str">
        <f t="shared" si="12"/>
        <v>사유지도</v>
      </c>
      <c r="R71" s="23">
        <v>1510</v>
      </c>
      <c r="S71" s="23">
        <f t="shared" si="13"/>
        <v>203850</v>
      </c>
      <c r="T71" s="23">
        <f t="shared" si="14"/>
        <v>611550</v>
      </c>
    </row>
    <row r="72" spans="1:20" ht="21.95" customHeight="1">
      <c r="A72" s="46">
        <v>69</v>
      </c>
      <c r="B72" s="45" t="s">
        <v>5</v>
      </c>
      <c r="C72" s="45" t="s">
        <v>4</v>
      </c>
      <c r="D72" s="45" t="s">
        <v>47</v>
      </c>
      <c r="E72" s="44" t="s">
        <v>50</v>
      </c>
      <c r="F72" s="43" t="s">
        <v>12</v>
      </c>
      <c r="G72" s="42">
        <v>1449</v>
      </c>
      <c r="H72" s="41">
        <v>111</v>
      </c>
      <c r="I72" s="40"/>
      <c r="J72" s="39" t="s">
        <v>148</v>
      </c>
      <c r="K72" s="38" t="s">
        <v>0</v>
      </c>
      <c r="L72" s="37"/>
      <c r="M72" s="36"/>
      <c r="N72" s="35"/>
      <c r="O72" s="1">
        <f t="shared" si="10"/>
        <v>1</v>
      </c>
      <c r="P72" s="1" t="str">
        <f t="shared" si="11"/>
        <v>사유지</v>
      </c>
      <c r="Q72" s="1" t="str">
        <f t="shared" si="12"/>
        <v>사유지구</v>
      </c>
      <c r="R72" s="23">
        <v>1510</v>
      </c>
      <c r="S72" s="23">
        <f t="shared" si="13"/>
        <v>167610</v>
      </c>
      <c r="T72" s="23">
        <f t="shared" si="14"/>
        <v>502830</v>
      </c>
    </row>
    <row r="73" spans="1:20" ht="21.95" customHeight="1">
      <c r="A73" s="46">
        <v>70</v>
      </c>
      <c r="B73" s="34" t="s">
        <v>5</v>
      </c>
      <c r="C73" s="34" t="s">
        <v>4</v>
      </c>
      <c r="D73" s="34" t="s">
        <v>47</v>
      </c>
      <c r="E73" s="33" t="s">
        <v>49</v>
      </c>
      <c r="F73" s="32" t="s">
        <v>7</v>
      </c>
      <c r="G73" s="31">
        <v>2257</v>
      </c>
      <c r="H73" s="30">
        <v>2140</v>
      </c>
      <c r="I73" s="29"/>
      <c r="J73" s="28" t="s">
        <v>169</v>
      </c>
      <c r="K73" s="27" t="s">
        <v>182</v>
      </c>
      <c r="L73" s="26"/>
      <c r="M73" s="25"/>
      <c r="N73" s="24"/>
      <c r="O73" s="1">
        <f t="shared" si="10"/>
        <v>1</v>
      </c>
      <c r="P73" s="1" t="str">
        <f t="shared" si="11"/>
        <v>사유지</v>
      </c>
      <c r="Q73" s="1" t="str">
        <f t="shared" si="12"/>
        <v>사유지답</v>
      </c>
      <c r="R73" s="23">
        <v>4600</v>
      </c>
      <c r="S73" s="23">
        <f t="shared" si="13"/>
        <v>9844000</v>
      </c>
      <c r="T73" s="23">
        <f t="shared" si="14"/>
        <v>29532000</v>
      </c>
    </row>
    <row r="74" spans="1:20" ht="21.95" customHeight="1">
      <c r="A74" s="46">
        <v>71</v>
      </c>
      <c r="B74" s="57" t="s">
        <v>5</v>
      </c>
      <c r="C74" s="57" t="s">
        <v>4</v>
      </c>
      <c r="D74" s="57" t="s">
        <v>47</v>
      </c>
      <c r="E74" s="56" t="s">
        <v>48</v>
      </c>
      <c r="F74" s="55" t="s">
        <v>7</v>
      </c>
      <c r="G74" s="54">
        <v>3000</v>
      </c>
      <c r="H74" s="53">
        <v>171</v>
      </c>
      <c r="I74" s="52"/>
      <c r="J74" s="51" t="s">
        <v>149</v>
      </c>
      <c r="K74" s="50" t="s">
        <v>197</v>
      </c>
      <c r="L74" s="49"/>
      <c r="M74" s="48"/>
      <c r="N74" s="47"/>
      <c r="O74" s="1">
        <f t="shared" si="10"/>
        <v>1</v>
      </c>
      <c r="P74" s="1" t="str">
        <f t="shared" si="11"/>
        <v>사유지</v>
      </c>
      <c r="Q74" s="1" t="str">
        <f t="shared" si="12"/>
        <v>사유지답</v>
      </c>
      <c r="R74" s="23">
        <v>4600</v>
      </c>
      <c r="S74" s="23">
        <f t="shared" si="13"/>
        <v>786600</v>
      </c>
      <c r="T74" s="23">
        <f t="shared" si="14"/>
        <v>2359800</v>
      </c>
    </row>
    <row r="75" spans="1:20" ht="21.95" customHeight="1">
      <c r="A75" s="46">
        <v>72</v>
      </c>
      <c r="B75" s="45" t="s">
        <v>5</v>
      </c>
      <c r="C75" s="45" t="s">
        <v>4</v>
      </c>
      <c r="D75" s="45" t="s">
        <v>47</v>
      </c>
      <c r="E75" s="44" t="s">
        <v>46</v>
      </c>
      <c r="F75" s="43" t="s">
        <v>12</v>
      </c>
      <c r="G75" s="42">
        <v>2424</v>
      </c>
      <c r="H75" s="41">
        <v>123</v>
      </c>
      <c r="I75" s="40"/>
      <c r="J75" s="39" t="s">
        <v>148</v>
      </c>
      <c r="K75" s="38" t="s">
        <v>0</v>
      </c>
      <c r="L75" s="37"/>
      <c r="M75" s="36"/>
      <c r="N75" s="35"/>
      <c r="O75" s="1">
        <f t="shared" si="10"/>
        <v>1</v>
      </c>
      <c r="P75" s="1" t="str">
        <f t="shared" si="11"/>
        <v>사유지</v>
      </c>
      <c r="Q75" s="1" t="str">
        <f t="shared" si="12"/>
        <v>사유지구</v>
      </c>
      <c r="R75" s="23">
        <v>1510</v>
      </c>
      <c r="S75" s="23">
        <f t="shared" si="13"/>
        <v>185730</v>
      </c>
      <c r="T75" s="23">
        <f t="shared" si="14"/>
        <v>557190</v>
      </c>
    </row>
    <row r="76" spans="1:20" ht="21.95" customHeight="1">
      <c r="A76" s="46">
        <v>73</v>
      </c>
      <c r="B76" s="45" t="s">
        <v>5</v>
      </c>
      <c r="C76" s="45" t="s">
        <v>4</v>
      </c>
      <c r="D76" s="45" t="s">
        <v>33</v>
      </c>
      <c r="E76" s="44" t="s">
        <v>45</v>
      </c>
      <c r="F76" s="43" t="s">
        <v>7</v>
      </c>
      <c r="G76" s="42">
        <v>852</v>
      </c>
      <c r="H76" s="41">
        <v>852</v>
      </c>
      <c r="I76" s="40"/>
      <c r="J76" s="39" t="s">
        <v>170</v>
      </c>
      <c r="K76" s="38" t="s">
        <v>200</v>
      </c>
      <c r="L76" s="37"/>
      <c r="M76" s="36"/>
      <c r="N76" s="35"/>
      <c r="O76" s="1">
        <f t="shared" si="10"/>
        <v>1</v>
      </c>
      <c r="P76" s="1" t="str">
        <f t="shared" si="11"/>
        <v>사유지</v>
      </c>
      <c r="Q76" s="1" t="str">
        <f t="shared" si="12"/>
        <v>사유지답</v>
      </c>
      <c r="R76" s="23">
        <v>4260</v>
      </c>
      <c r="S76" s="23">
        <f t="shared" si="13"/>
        <v>3629520</v>
      </c>
      <c r="T76" s="23">
        <f t="shared" si="14"/>
        <v>10888560</v>
      </c>
    </row>
    <row r="77" spans="1:20" ht="21.95" customHeight="1">
      <c r="A77" s="46">
        <v>74</v>
      </c>
      <c r="B77" s="45" t="s">
        <v>5</v>
      </c>
      <c r="C77" s="45" t="s">
        <v>4</v>
      </c>
      <c r="D77" s="45" t="s">
        <v>33</v>
      </c>
      <c r="E77" s="44" t="s">
        <v>44</v>
      </c>
      <c r="F77" s="43" t="s">
        <v>43</v>
      </c>
      <c r="G77" s="42">
        <v>6433</v>
      </c>
      <c r="H77" s="41">
        <v>906</v>
      </c>
      <c r="I77" s="40"/>
      <c r="J77" s="39" t="s">
        <v>148</v>
      </c>
      <c r="K77" s="38" t="s">
        <v>40</v>
      </c>
      <c r="L77" s="37"/>
      <c r="M77" s="36"/>
      <c r="N77" s="35"/>
      <c r="O77" s="1">
        <f t="shared" si="10"/>
        <v>1</v>
      </c>
      <c r="P77" s="1" t="str">
        <f t="shared" si="11"/>
        <v>사유지</v>
      </c>
      <c r="Q77" s="1" t="str">
        <f t="shared" si="12"/>
        <v>사유지제</v>
      </c>
      <c r="R77" s="23" t="s">
        <v>39</v>
      </c>
      <c r="S77" s="23" t="str">
        <f t="shared" si="13"/>
        <v>-</v>
      </c>
      <c r="T77" s="23" t="str">
        <f t="shared" si="14"/>
        <v>-</v>
      </c>
    </row>
    <row r="78" spans="1:20" ht="21.95" customHeight="1">
      <c r="A78" s="46">
        <v>75</v>
      </c>
      <c r="B78" s="45" t="s">
        <v>5</v>
      </c>
      <c r="C78" s="45" t="s">
        <v>4</v>
      </c>
      <c r="D78" s="45" t="s">
        <v>33</v>
      </c>
      <c r="E78" s="44" t="s">
        <v>42</v>
      </c>
      <c r="F78" s="43" t="s">
        <v>41</v>
      </c>
      <c r="G78" s="42">
        <v>11408</v>
      </c>
      <c r="H78" s="41">
        <v>2295</v>
      </c>
      <c r="I78" s="40"/>
      <c r="J78" s="39" t="s">
        <v>148</v>
      </c>
      <c r="K78" s="38" t="s">
        <v>40</v>
      </c>
      <c r="L78" s="37"/>
      <c r="M78" s="36"/>
      <c r="N78" s="35"/>
      <c r="O78" s="1">
        <f t="shared" si="10"/>
        <v>1</v>
      </c>
      <c r="P78" s="1" t="str">
        <f t="shared" si="11"/>
        <v>사유지</v>
      </c>
      <c r="Q78" s="1" t="str">
        <f t="shared" si="12"/>
        <v>사유지천</v>
      </c>
      <c r="R78" s="23" t="s">
        <v>39</v>
      </c>
      <c r="S78" s="23" t="str">
        <f t="shared" si="13"/>
        <v>-</v>
      </c>
      <c r="T78" s="23" t="str">
        <f t="shared" si="14"/>
        <v>-</v>
      </c>
    </row>
    <row r="79" spans="1:20" ht="21.95" customHeight="1">
      <c r="A79" s="46">
        <v>76</v>
      </c>
      <c r="B79" s="45" t="s">
        <v>5</v>
      </c>
      <c r="C79" s="45" t="s">
        <v>4</v>
      </c>
      <c r="D79" s="45" t="s">
        <v>33</v>
      </c>
      <c r="E79" s="44" t="s">
        <v>38</v>
      </c>
      <c r="F79" s="43" t="s">
        <v>7</v>
      </c>
      <c r="G79" s="42">
        <v>2780</v>
      </c>
      <c r="H79" s="41">
        <v>1089</v>
      </c>
      <c r="I79" s="40"/>
      <c r="J79" s="39" t="s">
        <v>170</v>
      </c>
      <c r="K79" s="38" t="s">
        <v>197</v>
      </c>
      <c r="L79" s="37"/>
      <c r="M79" s="36"/>
      <c r="N79" s="35"/>
      <c r="O79" s="1">
        <f t="shared" si="10"/>
        <v>1</v>
      </c>
      <c r="P79" s="1" t="str">
        <f t="shared" si="11"/>
        <v>사유지</v>
      </c>
      <c r="Q79" s="1" t="str">
        <f t="shared" si="12"/>
        <v>사유지답</v>
      </c>
      <c r="R79" s="23">
        <v>4260</v>
      </c>
      <c r="S79" s="23">
        <f t="shared" si="13"/>
        <v>4639140</v>
      </c>
      <c r="T79" s="23">
        <f t="shared" si="14"/>
        <v>13917420</v>
      </c>
    </row>
    <row r="80" spans="1:20" ht="21.95" customHeight="1">
      <c r="A80" s="46">
        <v>77</v>
      </c>
      <c r="B80" s="45" t="s">
        <v>5</v>
      </c>
      <c r="C80" s="45" t="s">
        <v>4</v>
      </c>
      <c r="D80" s="45" t="s">
        <v>33</v>
      </c>
      <c r="E80" s="44" t="s">
        <v>37</v>
      </c>
      <c r="F80" s="43" t="s">
        <v>7</v>
      </c>
      <c r="G80" s="42">
        <v>51</v>
      </c>
      <c r="H80" s="41">
        <v>51</v>
      </c>
      <c r="I80" s="40"/>
      <c r="J80" s="39" t="s">
        <v>148</v>
      </c>
      <c r="K80" s="38" t="s">
        <v>6</v>
      </c>
      <c r="L80" s="37"/>
      <c r="M80" s="36"/>
      <c r="N80" s="35"/>
      <c r="O80" s="1">
        <f t="shared" si="10"/>
        <v>1</v>
      </c>
      <c r="P80" s="1" t="str">
        <f t="shared" si="11"/>
        <v>사유지</v>
      </c>
      <c r="Q80" s="1" t="str">
        <f t="shared" si="12"/>
        <v>사유지답</v>
      </c>
      <c r="R80" s="23">
        <v>1610</v>
      </c>
      <c r="S80" s="23">
        <f t="shared" si="13"/>
        <v>82110</v>
      </c>
      <c r="T80" s="23">
        <f t="shared" si="14"/>
        <v>246330</v>
      </c>
    </row>
    <row r="81" spans="1:20" ht="21.95" customHeight="1">
      <c r="A81" s="46">
        <v>78</v>
      </c>
      <c r="B81" s="45" t="s">
        <v>5</v>
      </c>
      <c r="C81" s="45" t="s">
        <v>4</v>
      </c>
      <c r="D81" s="45" t="s">
        <v>33</v>
      </c>
      <c r="E81" s="44" t="s">
        <v>36</v>
      </c>
      <c r="F81" s="43" t="s">
        <v>7</v>
      </c>
      <c r="G81" s="42">
        <v>73</v>
      </c>
      <c r="H81" s="41">
        <v>73</v>
      </c>
      <c r="I81" s="40"/>
      <c r="J81" s="39" t="s">
        <v>148</v>
      </c>
      <c r="K81" s="38" t="s">
        <v>6</v>
      </c>
      <c r="L81" s="37"/>
      <c r="M81" s="36"/>
      <c r="N81" s="35"/>
      <c r="O81" s="1">
        <f t="shared" si="10"/>
        <v>1</v>
      </c>
      <c r="P81" s="1" t="str">
        <f t="shared" si="11"/>
        <v>사유지</v>
      </c>
      <c r="Q81" s="1" t="str">
        <f t="shared" si="12"/>
        <v>사유지답</v>
      </c>
      <c r="R81" s="23">
        <v>1610</v>
      </c>
      <c r="S81" s="23">
        <f t="shared" si="13"/>
        <v>117530</v>
      </c>
      <c r="T81" s="23">
        <f t="shared" si="14"/>
        <v>352590</v>
      </c>
    </row>
    <row r="82" spans="1:20" ht="21.95" customHeight="1">
      <c r="A82" s="46">
        <v>79</v>
      </c>
      <c r="B82" s="45" t="s">
        <v>5</v>
      </c>
      <c r="C82" s="45" t="s">
        <v>4</v>
      </c>
      <c r="D82" s="45" t="s">
        <v>33</v>
      </c>
      <c r="E82" s="44" t="s">
        <v>35</v>
      </c>
      <c r="F82" s="43" t="s">
        <v>7</v>
      </c>
      <c r="G82" s="42">
        <v>23</v>
      </c>
      <c r="H82" s="41">
        <v>23</v>
      </c>
      <c r="I82" s="40"/>
      <c r="J82" s="39" t="s">
        <v>148</v>
      </c>
      <c r="K82" s="38" t="s">
        <v>6</v>
      </c>
      <c r="L82" s="37"/>
      <c r="M82" s="36"/>
      <c r="N82" s="35"/>
      <c r="O82" s="1">
        <f t="shared" si="10"/>
        <v>1</v>
      </c>
      <c r="P82" s="1" t="str">
        <f t="shared" si="11"/>
        <v>사유지</v>
      </c>
      <c r="Q82" s="1" t="str">
        <f t="shared" si="12"/>
        <v>사유지답</v>
      </c>
      <c r="R82" s="23">
        <v>1610</v>
      </c>
      <c r="S82" s="23">
        <f t="shared" si="13"/>
        <v>37030</v>
      </c>
      <c r="T82" s="23">
        <f t="shared" si="14"/>
        <v>111090</v>
      </c>
    </row>
    <row r="83" spans="1:20" ht="21.95" customHeight="1">
      <c r="A83" s="46">
        <v>80</v>
      </c>
      <c r="B83" s="45" t="s">
        <v>5</v>
      </c>
      <c r="C83" s="45" t="s">
        <v>4</v>
      </c>
      <c r="D83" s="45" t="s">
        <v>33</v>
      </c>
      <c r="E83" s="44" t="s">
        <v>34</v>
      </c>
      <c r="F83" s="43" t="s">
        <v>7</v>
      </c>
      <c r="G83" s="42">
        <v>147</v>
      </c>
      <c r="H83" s="41">
        <v>82</v>
      </c>
      <c r="I83" s="40"/>
      <c r="J83" s="39" t="s">
        <v>148</v>
      </c>
      <c r="K83" s="38" t="s">
        <v>6</v>
      </c>
      <c r="L83" s="37"/>
      <c r="M83" s="36"/>
      <c r="N83" s="35"/>
      <c r="O83" s="1">
        <f t="shared" si="10"/>
        <v>1</v>
      </c>
      <c r="P83" s="1" t="str">
        <f t="shared" si="11"/>
        <v>사유지</v>
      </c>
      <c r="Q83" s="1" t="str">
        <f t="shared" si="12"/>
        <v>사유지답</v>
      </c>
      <c r="R83" s="23">
        <v>1610</v>
      </c>
      <c r="S83" s="23">
        <f t="shared" si="13"/>
        <v>132020</v>
      </c>
      <c r="T83" s="23">
        <f t="shared" si="14"/>
        <v>396060</v>
      </c>
    </row>
    <row r="84" spans="1:20" ht="21.95" customHeight="1">
      <c r="A84" s="46">
        <v>81</v>
      </c>
      <c r="B84" s="45" t="s">
        <v>5</v>
      </c>
      <c r="C84" s="45" t="s">
        <v>4</v>
      </c>
      <c r="D84" s="45" t="s">
        <v>33</v>
      </c>
      <c r="E84" s="44" t="s">
        <v>32</v>
      </c>
      <c r="F84" s="43" t="s">
        <v>1</v>
      </c>
      <c r="G84" s="42">
        <v>1647</v>
      </c>
      <c r="H84" s="41">
        <v>40</v>
      </c>
      <c r="I84" s="40"/>
      <c r="J84" s="39" t="s">
        <v>148</v>
      </c>
      <c r="K84" s="38" t="s">
        <v>0</v>
      </c>
      <c r="L84" s="37"/>
      <c r="M84" s="36"/>
      <c r="N84" s="35"/>
      <c r="O84" s="1">
        <f t="shared" si="10"/>
        <v>1</v>
      </c>
      <c r="P84" s="1" t="str">
        <f t="shared" si="11"/>
        <v>사유지</v>
      </c>
      <c r="Q84" s="1" t="str">
        <f t="shared" si="12"/>
        <v>사유지도</v>
      </c>
      <c r="R84" s="23">
        <v>1610</v>
      </c>
      <c r="S84" s="23">
        <f t="shared" si="13"/>
        <v>64400</v>
      </c>
      <c r="T84" s="23">
        <f t="shared" si="14"/>
        <v>193200</v>
      </c>
    </row>
    <row r="85" spans="1:20" ht="21.95" customHeight="1">
      <c r="A85" s="46">
        <v>82</v>
      </c>
      <c r="B85" s="45" t="s">
        <v>5</v>
      </c>
      <c r="C85" s="45" t="s">
        <v>4</v>
      </c>
      <c r="D85" s="45" t="s">
        <v>3</v>
      </c>
      <c r="E85" s="44" t="s">
        <v>31</v>
      </c>
      <c r="F85" s="43" t="s">
        <v>1</v>
      </c>
      <c r="G85" s="42">
        <v>1252</v>
      </c>
      <c r="H85" s="41">
        <v>140</v>
      </c>
      <c r="I85" s="40"/>
      <c r="J85" s="39" t="s">
        <v>148</v>
      </c>
      <c r="K85" s="38" t="s">
        <v>0</v>
      </c>
      <c r="L85" s="37"/>
      <c r="M85" s="36"/>
      <c r="N85" s="35"/>
      <c r="O85" s="1">
        <f t="shared" si="10"/>
        <v>1</v>
      </c>
      <c r="P85" s="1" t="str">
        <f t="shared" si="11"/>
        <v>사유지</v>
      </c>
      <c r="Q85" s="1" t="str">
        <f t="shared" si="12"/>
        <v>사유지도</v>
      </c>
      <c r="R85" s="23">
        <v>1480</v>
      </c>
      <c r="S85" s="23">
        <f t="shared" si="13"/>
        <v>207200</v>
      </c>
      <c r="T85" s="23">
        <f t="shared" si="14"/>
        <v>621600</v>
      </c>
    </row>
    <row r="86" spans="1:20" ht="21.95" customHeight="1">
      <c r="A86" s="46">
        <v>83</v>
      </c>
      <c r="B86" s="45" t="s">
        <v>5</v>
      </c>
      <c r="C86" s="45" t="s">
        <v>4</v>
      </c>
      <c r="D86" s="45" t="s">
        <v>3</v>
      </c>
      <c r="E86" s="44" t="s">
        <v>30</v>
      </c>
      <c r="F86" s="43" t="s">
        <v>7</v>
      </c>
      <c r="G86" s="42">
        <v>2560</v>
      </c>
      <c r="H86" s="41">
        <v>2293</v>
      </c>
      <c r="I86" s="40"/>
      <c r="J86" s="39" t="s">
        <v>170</v>
      </c>
      <c r="K86" s="38" t="s">
        <v>182</v>
      </c>
      <c r="L86" s="37"/>
      <c r="M86" s="36"/>
      <c r="N86" s="35"/>
      <c r="O86" s="1">
        <f t="shared" si="10"/>
        <v>1</v>
      </c>
      <c r="P86" s="1" t="str">
        <f t="shared" si="11"/>
        <v>사유지</v>
      </c>
      <c r="Q86" s="1" t="str">
        <f t="shared" si="12"/>
        <v>사유지답</v>
      </c>
      <c r="R86" s="23">
        <v>4500</v>
      </c>
      <c r="S86" s="23">
        <f t="shared" si="13"/>
        <v>10318500</v>
      </c>
      <c r="T86" s="23">
        <f t="shared" si="14"/>
        <v>30955500</v>
      </c>
    </row>
    <row r="87" spans="1:20" ht="21.95" customHeight="1">
      <c r="A87" s="46">
        <v>84</v>
      </c>
      <c r="B87" s="45" t="s">
        <v>5</v>
      </c>
      <c r="C87" s="45" t="s">
        <v>4</v>
      </c>
      <c r="D87" s="45" t="s">
        <v>3</v>
      </c>
      <c r="E87" s="44" t="s">
        <v>29</v>
      </c>
      <c r="F87" s="43" t="s">
        <v>7</v>
      </c>
      <c r="G87" s="42">
        <v>3000</v>
      </c>
      <c r="H87" s="41">
        <v>296</v>
      </c>
      <c r="I87" s="40"/>
      <c r="J87" s="39" t="s">
        <v>151</v>
      </c>
      <c r="K87" s="38" t="s">
        <v>206</v>
      </c>
      <c r="L87" s="37"/>
      <c r="M87" s="36"/>
      <c r="N87" s="35"/>
      <c r="O87" s="1">
        <f t="shared" si="10"/>
        <v>1</v>
      </c>
      <c r="P87" s="1" t="str">
        <f t="shared" si="11"/>
        <v>사유지</v>
      </c>
      <c r="Q87" s="1" t="str">
        <f t="shared" si="12"/>
        <v>사유지답</v>
      </c>
      <c r="R87" s="23">
        <v>4500</v>
      </c>
      <c r="S87" s="23">
        <f t="shared" si="13"/>
        <v>1332000</v>
      </c>
      <c r="T87" s="23">
        <f t="shared" si="14"/>
        <v>3996000</v>
      </c>
    </row>
    <row r="88" spans="1:20" ht="21.95" customHeight="1">
      <c r="A88" s="46">
        <v>85</v>
      </c>
      <c r="B88" s="45" t="s">
        <v>5</v>
      </c>
      <c r="C88" s="45" t="s">
        <v>4</v>
      </c>
      <c r="D88" s="45" t="s">
        <v>3</v>
      </c>
      <c r="E88" s="44" t="s">
        <v>28</v>
      </c>
      <c r="F88" s="43" t="s">
        <v>12</v>
      </c>
      <c r="G88" s="42">
        <v>1225</v>
      </c>
      <c r="H88" s="41">
        <v>125</v>
      </c>
      <c r="I88" s="40"/>
      <c r="J88" s="39" t="s">
        <v>148</v>
      </c>
      <c r="K88" s="38" t="s">
        <v>0</v>
      </c>
      <c r="L88" s="37"/>
      <c r="M88" s="36"/>
      <c r="N88" s="35"/>
      <c r="O88" s="1">
        <f t="shared" si="10"/>
        <v>1</v>
      </c>
      <c r="P88" s="1" t="str">
        <f t="shared" si="11"/>
        <v>사유지</v>
      </c>
      <c r="Q88" s="1" t="str">
        <f t="shared" si="12"/>
        <v>사유지구</v>
      </c>
      <c r="R88" s="23">
        <v>1480</v>
      </c>
      <c r="S88" s="23">
        <f t="shared" si="13"/>
        <v>185000</v>
      </c>
      <c r="T88" s="23">
        <f t="shared" si="14"/>
        <v>555000</v>
      </c>
    </row>
    <row r="89" spans="1:20" ht="21.95" customHeight="1">
      <c r="A89" s="46">
        <v>86</v>
      </c>
      <c r="B89" s="45" t="s">
        <v>5</v>
      </c>
      <c r="C89" s="45" t="s">
        <v>4</v>
      </c>
      <c r="D89" s="45" t="s">
        <v>3</v>
      </c>
      <c r="E89" s="44" t="s">
        <v>27</v>
      </c>
      <c r="F89" s="43" t="s">
        <v>7</v>
      </c>
      <c r="G89" s="42">
        <v>3036</v>
      </c>
      <c r="H89" s="41">
        <v>2593</v>
      </c>
      <c r="I89" s="40"/>
      <c r="J89" s="39" t="s">
        <v>165</v>
      </c>
      <c r="K89" s="38" t="s">
        <v>205</v>
      </c>
      <c r="L89" s="37"/>
      <c r="M89" s="36"/>
      <c r="N89" s="35"/>
      <c r="O89" s="1">
        <f t="shared" si="10"/>
        <v>1</v>
      </c>
      <c r="P89" s="1" t="str">
        <f t="shared" si="11"/>
        <v>사유지</v>
      </c>
      <c r="Q89" s="1" t="str">
        <f t="shared" si="12"/>
        <v>사유지답</v>
      </c>
      <c r="R89" s="23">
        <v>4500</v>
      </c>
      <c r="S89" s="23">
        <f t="shared" si="13"/>
        <v>11668500</v>
      </c>
      <c r="T89" s="23">
        <f t="shared" si="14"/>
        <v>35005500</v>
      </c>
    </row>
    <row r="90" spans="1:20" ht="21.95" customHeight="1">
      <c r="A90" s="46">
        <v>87</v>
      </c>
      <c r="B90" s="45" t="s">
        <v>5</v>
      </c>
      <c r="C90" s="45" t="s">
        <v>4</v>
      </c>
      <c r="D90" s="45" t="s">
        <v>3</v>
      </c>
      <c r="E90" s="44" t="s">
        <v>26</v>
      </c>
      <c r="F90" s="43" t="s">
        <v>7</v>
      </c>
      <c r="G90" s="42">
        <v>3000</v>
      </c>
      <c r="H90" s="41">
        <v>154</v>
      </c>
      <c r="I90" s="40"/>
      <c r="J90" s="39" t="s">
        <v>171</v>
      </c>
      <c r="K90" s="38" t="s">
        <v>204</v>
      </c>
      <c r="L90" s="37"/>
      <c r="M90" s="36"/>
      <c r="N90" s="35"/>
      <c r="O90" s="1">
        <f t="shared" si="10"/>
        <v>1</v>
      </c>
      <c r="P90" s="1" t="str">
        <f t="shared" si="11"/>
        <v>사유지</v>
      </c>
      <c r="Q90" s="1" t="str">
        <f t="shared" si="12"/>
        <v>사유지답</v>
      </c>
      <c r="R90" s="23">
        <v>4500</v>
      </c>
      <c r="S90" s="23">
        <f t="shared" si="13"/>
        <v>693000</v>
      </c>
      <c r="T90" s="23">
        <f t="shared" si="14"/>
        <v>2079000</v>
      </c>
    </row>
    <row r="91" spans="1:20" ht="21.95" customHeight="1">
      <c r="A91" s="46">
        <v>88</v>
      </c>
      <c r="B91" s="34" t="s">
        <v>5</v>
      </c>
      <c r="C91" s="34" t="s">
        <v>4</v>
      </c>
      <c r="D91" s="34" t="s">
        <v>3</v>
      </c>
      <c r="E91" s="33" t="s">
        <v>25</v>
      </c>
      <c r="F91" s="32" t="s">
        <v>1</v>
      </c>
      <c r="G91" s="31">
        <v>950</v>
      </c>
      <c r="H91" s="30">
        <v>171</v>
      </c>
      <c r="I91" s="29"/>
      <c r="J91" s="28" t="s">
        <v>148</v>
      </c>
      <c r="K91" s="27" t="s">
        <v>0</v>
      </c>
      <c r="L91" s="26"/>
      <c r="M91" s="25"/>
      <c r="N91" s="24"/>
      <c r="O91" s="1">
        <f t="shared" si="10"/>
        <v>1</v>
      </c>
      <c r="P91" s="1" t="str">
        <f t="shared" si="11"/>
        <v>사유지</v>
      </c>
      <c r="Q91" s="1" t="str">
        <f t="shared" si="12"/>
        <v>사유지도</v>
      </c>
      <c r="R91" s="23">
        <v>1480</v>
      </c>
      <c r="S91" s="23">
        <f t="shared" si="13"/>
        <v>253080</v>
      </c>
      <c r="T91" s="23">
        <f t="shared" si="14"/>
        <v>759240</v>
      </c>
    </row>
    <row r="92" spans="1:20" ht="21.95" customHeight="1">
      <c r="A92" s="46">
        <v>89</v>
      </c>
      <c r="B92" s="57" t="s">
        <v>5</v>
      </c>
      <c r="C92" s="57" t="s">
        <v>4</v>
      </c>
      <c r="D92" s="57" t="s">
        <v>3</v>
      </c>
      <c r="E92" s="56" t="s">
        <v>24</v>
      </c>
      <c r="F92" s="55" t="s">
        <v>12</v>
      </c>
      <c r="G92" s="54">
        <v>667</v>
      </c>
      <c r="H92" s="53">
        <v>110</v>
      </c>
      <c r="I92" s="52"/>
      <c r="J92" s="51" t="s">
        <v>148</v>
      </c>
      <c r="K92" s="50" t="s">
        <v>0</v>
      </c>
      <c r="L92" s="49"/>
      <c r="M92" s="48"/>
      <c r="N92" s="47"/>
      <c r="O92" s="1">
        <f t="shared" si="10"/>
        <v>1</v>
      </c>
      <c r="P92" s="1" t="str">
        <f t="shared" si="11"/>
        <v>사유지</v>
      </c>
      <c r="Q92" s="1" t="str">
        <f t="shared" si="12"/>
        <v>사유지구</v>
      </c>
      <c r="R92" s="23">
        <v>1480</v>
      </c>
      <c r="S92" s="23">
        <f t="shared" si="13"/>
        <v>162800</v>
      </c>
      <c r="T92" s="23">
        <f t="shared" si="14"/>
        <v>488400</v>
      </c>
    </row>
    <row r="93" spans="1:20" ht="21.95" customHeight="1">
      <c r="A93" s="46">
        <v>90</v>
      </c>
      <c r="B93" s="45" t="s">
        <v>5</v>
      </c>
      <c r="C93" s="45" t="s">
        <v>4</v>
      </c>
      <c r="D93" s="45" t="s">
        <v>3</v>
      </c>
      <c r="E93" s="44" t="s">
        <v>23</v>
      </c>
      <c r="F93" s="43" t="s">
        <v>7</v>
      </c>
      <c r="G93" s="42">
        <v>740</v>
      </c>
      <c r="H93" s="41">
        <v>740</v>
      </c>
      <c r="I93" s="40"/>
      <c r="J93" s="39" t="s">
        <v>170</v>
      </c>
      <c r="K93" s="38" t="s">
        <v>197</v>
      </c>
      <c r="L93" s="37"/>
      <c r="M93" s="36"/>
      <c r="N93" s="35"/>
      <c r="O93" s="1">
        <f t="shared" si="10"/>
        <v>1</v>
      </c>
      <c r="P93" s="1" t="str">
        <f t="shared" si="11"/>
        <v>사유지</v>
      </c>
      <c r="Q93" s="1" t="str">
        <f t="shared" si="12"/>
        <v>사유지답</v>
      </c>
      <c r="R93" s="23">
        <v>4500</v>
      </c>
      <c r="S93" s="23">
        <f t="shared" si="13"/>
        <v>3330000</v>
      </c>
      <c r="T93" s="23">
        <f t="shared" si="14"/>
        <v>9990000</v>
      </c>
    </row>
    <row r="94" spans="1:20" ht="21.95" customHeight="1">
      <c r="A94" s="46">
        <v>91</v>
      </c>
      <c r="B94" s="45" t="s">
        <v>5</v>
      </c>
      <c r="C94" s="45" t="s">
        <v>4</v>
      </c>
      <c r="D94" s="45" t="s">
        <v>3</v>
      </c>
      <c r="E94" s="44" t="s">
        <v>22</v>
      </c>
      <c r="F94" s="43" t="s">
        <v>7</v>
      </c>
      <c r="G94" s="42">
        <v>2547</v>
      </c>
      <c r="H94" s="41">
        <v>1797</v>
      </c>
      <c r="I94" s="40"/>
      <c r="J94" s="39" t="s">
        <v>170</v>
      </c>
      <c r="K94" s="38" t="s">
        <v>197</v>
      </c>
      <c r="L94" s="37"/>
      <c r="M94" s="36"/>
      <c r="N94" s="35"/>
      <c r="O94" s="1">
        <f t="shared" si="10"/>
        <v>1</v>
      </c>
      <c r="P94" s="1" t="str">
        <f t="shared" si="11"/>
        <v>사유지</v>
      </c>
      <c r="Q94" s="1" t="str">
        <f t="shared" si="12"/>
        <v>사유지답</v>
      </c>
      <c r="R94" s="23">
        <v>4500</v>
      </c>
      <c r="S94" s="23">
        <f t="shared" si="13"/>
        <v>8086500</v>
      </c>
      <c r="T94" s="23">
        <f t="shared" si="14"/>
        <v>24259500</v>
      </c>
    </row>
    <row r="95" spans="1:20" ht="21.95" customHeight="1">
      <c r="A95" s="46">
        <v>92</v>
      </c>
      <c r="B95" s="45" t="s">
        <v>5</v>
      </c>
      <c r="C95" s="45" t="s">
        <v>4</v>
      </c>
      <c r="D95" s="45" t="s">
        <v>3</v>
      </c>
      <c r="E95" s="44" t="s">
        <v>21</v>
      </c>
      <c r="F95" s="43" t="s">
        <v>7</v>
      </c>
      <c r="G95" s="42">
        <v>3000</v>
      </c>
      <c r="H95" s="41">
        <v>29</v>
      </c>
      <c r="I95" s="40"/>
      <c r="J95" s="39" t="s">
        <v>172</v>
      </c>
      <c r="K95" s="38" t="s">
        <v>203</v>
      </c>
      <c r="L95" s="37"/>
      <c r="M95" s="36"/>
      <c r="N95" s="35"/>
      <c r="O95" s="1">
        <f t="shared" si="10"/>
        <v>1</v>
      </c>
      <c r="P95" s="1" t="str">
        <f t="shared" si="11"/>
        <v>사유지</v>
      </c>
      <c r="Q95" s="1" t="str">
        <f t="shared" si="12"/>
        <v>사유지답</v>
      </c>
      <c r="R95" s="23">
        <v>4500</v>
      </c>
      <c r="S95" s="23">
        <f t="shared" si="13"/>
        <v>130500</v>
      </c>
      <c r="T95" s="23">
        <f t="shared" si="14"/>
        <v>391500</v>
      </c>
    </row>
    <row r="96" spans="1:20" ht="21.95" customHeight="1">
      <c r="A96" s="46">
        <v>93</v>
      </c>
      <c r="B96" s="45" t="s">
        <v>5</v>
      </c>
      <c r="C96" s="45" t="s">
        <v>4</v>
      </c>
      <c r="D96" s="45" t="s">
        <v>3</v>
      </c>
      <c r="E96" s="44" t="s">
        <v>20</v>
      </c>
      <c r="F96" s="43" t="s">
        <v>12</v>
      </c>
      <c r="G96" s="42">
        <v>1224</v>
      </c>
      <c r="H96" s="41">
        <v>136</v>
      </c>
      <c r="I96" s="40"/>
      <c r="J96" s="39" t="s">
        <v>148</v>
      </c>
      <c r="K96" s="38" t="s">
        <v>0</v>
      </c>
      <c r="L96" s="37"/>
      <c r="M96" s="36"/>
      <c r="N96" s="35"/>
      <c r="O96" s="1">
        <f t="shared" si="10"/>
        <v>1</v>
      </c>
      <c r="P96" s="1" t="str">
        <f t="shared" si="11"/>
        <v>사유지</v>
      </c>
      <c r="Q96" s="1" t="str">
        <f t="shared" si="12"/>
        <v>사유지구</v>
      </c>
      <c r="R96" s="23">
        <v>1480</v>
      </c>
      <c r="S96" s="23">
        <f t="shared" si="13"/>
        <v>201280</v>
      </c>
      <c r="T96" s="23">
        <f t="shared" si="14"/>
        <v>603840</v>
      </c>
    </row>
    <row r="97" spans="1:20" ht="21.95" customHeight="1">
      <c r="A97" s="46">
        <v>94</v>
      </c>
      <c r="B97" s="45" t="s">
        <v>5</v>
      </c>
      <c r="C97" s="45" t="s">
        <v>4</v>
      </c>
      <c r="D97" s="45" t="s">
        <v>3</v>
      </c>
      <c r="E97" s="44" t="s">
        <v>19</v>
      </c>
      <c r="F97" s="43" t="s">
        <v>7</v>
      </c>
      <c r="G97" s="42">
        <v>3000</v>
      </c>
      <c r="H97" s="41">
        <v>45</v>
      </c>
      <c r="I97" s="40"/>
      <c r="J97" s="39" t="s">
        <v>173</v>
      </c>
      <c r="K97" s="38" t="s">
        <v>207</v>
      </c>
      <c r="L97" s="37"/>
      <c r="M97" s="36"/>
      <c r="N97" s="35"/>
      <c r="O97" s="1">
        <f t="shared" si="10"/>
        <v>1</v>
      </c>
      <c r="P97" s="1" t="str">
        <f t="shared" si="11"/>
        <v>사유지</v>
      </c>
      <c r="Q97" s="1" t="str">
        <f t="shared" si="12"/>
        <v>사유지답</v>
      </c>
      <c r="R97" s="23">
        <v>4500</v>
      </c>
      <c r="S97" s="23">
        <f t="shared" si="13"/>
        <v>202500</v>
      </c>
      <c r="T97" s="23">
        <f t="shared" si="14"/>
        <v>607500</v>
      </c>
    </row>
    <row r="98" spans="1:20" ht="21.95" customHeight="1">
      <c r="A98" s="46">
        <v>95</v>
      </c>
      <c r="B98" s="45" t="s">
        <v>5</v>
      </c>
      <c r="C98" s="45" t="s">
        <v>4</v>
      </c>
      <c r="D98" s="45" t="s">
        <v>3</v>
      </c>
      <c r="E98" s="44" t="s">
        <v>18</v>
      </c>
      <c r="F98" s="43" t="s">
        <v>7</v>
      </c>
      <c r="G98" s="42">
        <v>2504</v>
      </c>
      <c r="H98" s="41">
        <v>2255</v>
      </c>
      <c r="I98" s="40"/>
      <c r="J98" s="39" t="s">
        <v>174</v>
      </c>
      <c r="K98" s="38" t="s">
        <v>201</v>
      </c>
      <c r="L98" s="37"/>
      <c r="M98" s="36"/>
      <c r="N98" s="35"/>
      <c r="O98" s="1">
        <f t="shared" si="10"/>
        <v>1</v>
      </c>
      <c r="P98" s="1" t="str">
        <f t="shared" si="11"/>
        <v>사유지</v>
      </c>
      <c r="Q98" s="1" t="str">
        <f t="shared" si="12"/>
        <v>사유지답</v>
      </c>
      <c r="R98" s="23">
        <v>4500</v>
      </c>
      <c r="S98" s="23">
        <f t="shared" si="13"/>
        <v>10147500</v>
      </c>
      <c r="T98" s="23">
        <f t="shared" si="14"/>
        <v>30442500</v>
      </c>
    </row>
    <row r="99" spans="1:20" ht="21.95" customHeight="1">
      <c r="A99" s="46">
        <v>96</v>
      </c>
      <c r="B99" s="45" t="s">
        <v>5</v>
      </c>
      <c r="C99" s="45" t="s">
        <v>4</v>
      </c>
      <c r="D99" s="45" t="s">
        <v>3</v>
      </c>
      <c r="E99" s="44" t="s">
        <v>17</v>
      </c>
      <c r="F99" s="43" t="s">
        <v>1</v>
      </c>
      <c r="G99" s="42">
        <v>1470</v>
      </c>
      <c r="H99" s="41">
        <v>137</v>
      </c>
      <c r="I99" s="40"/>
      <c r="J99" s="39" t="s">
        <v>148</v>
      </c>
      <c r="K99" s="38" t="s">
        <v>0</v>
      </c>
      <c r="L99" s="37"/>
      <c r="M99" s="36"/>
      <c r="N99" s="35"/>
      <c r="O99" s="1">
        <f t="shared" si="10"/>
        <v>1</v>
      </c>
      <c r="P99" s="1" t="str">
        <f t="shared" si="11"/>
        <v>사유지</v>
      </c>
      <c r="Q99" s="1" t="str">
        <f t="shared" si="12"/>
        <v>사유지도</v>
      </c>
      <c r="R99" s="23">
        <v>1480</v>
      </c>
      <c r="S99" s="23">
        <f t="shared" si="13"/>
        <v>202760</v>
      </c>
      <c r="T99" s="23">
        <f t="shared" si="14"/>
        <v>608280</v>
      </c>
    </row>
    <row r="100" spans="1:20" ht="21.95" customHeight="1">
      <c r="A100" s="46">
        <v>97</v>
      </c>
      <c r="B100" s="45" t="s">
        <v>5</v>
      </c>
      <c r="C100" s="45" t="s">
        <v>4</v>
      </c>
      <c r="D100" s="45" t="s">
        <v>3</v>
      </c>
      <c r="E100" s="44" t="s">
        <v>16</v>
      </c>
      <c r="F100" s="43" t="s">
        <v>12</v>
      </c>
      <c r="G100" s="42">
        <v>777</v>
      </c>
      <c r="H100" s="41">
        <v>54</v>
      </c>
      <c r="I100" s="40"/>
      <c r="J100" s="39" t="s">
        <v>148</v>
      </c>
      <c r="K100" s="38" t="s">
        <v>0</v>
      </c>
      <c r="L100" s="37"/>
      <c r="M100" s="36"/>
      <c r="N100" s="35"/>
      <c r="O100" s="1">
        <f t="shared" ref="O100:O108" si="15">COUNTIF(E100,E:E)</f>
        <v>1</v>
      </c>
      <c r="P100" s="1" t="str">
        <f t="shared" ref="P100:P108" si="16">IF(J100="국유지", "국유지", "사유지")</f>
        <v>사유지</v>
      </c>
      <c r="Q100" s="1" t="str">
        <f t="shared" ref="Q100:Q131" si="17">P100&amp;F100</f>
        <v>사유지구</v>
      </c>
      <c r="R100" s="23">
        <v>1480</v>
      </c>
      <c r="S100" s="23">
        <f t="shared" ref="S100:S131" si="18">IF(R100="-","-",H100*R100)</f>
        <v>79920</v>
      </c>
      <c r="T100" s="23">
        <f t="shared" ref="T100:T131" si="19">IF(R100="-","-",S100*3)</f>
        <v>239760</v>
      </c>
    </row>
    <row r="101" spans="1:20" ht="21.95" customHeight="1">
      <c r="A101" s="46">
        <v>98</v>
      </c>
      <c r="B101" s="45" t="s">
        <v>5</v>
      </c>
      <c r="C101" s="45" t="s">
        <v>4</v>
      </c>
      <c r="D101" s="45" t="s">
        <v>3</v>
      </c>
      <c r="E101" s="44" t="s">
        <v>15</v>
      </c>
      <c r="F101" s="43" t="s">
        <v>7</v>
      </c>
      <c r="G101" s="42">
        <v>1800</v>
      </c>
      <c r="H101" s="41">
        <v>253</v>
      </c>
      <c r="I101" s="40"/>
      <c r="J101" s="39" t="s">
        <v>175</v>
      </c>
      <c r="K101" s="38" t="s">
        <v>202</v>
      </c>
      <c r="L101" s="37"/>
      <c r="M101" s="36"/>
      <c r="N101" s="35"/>
      <c r="O101" s="1">
        <f t="shared" si="15"/>
        <v>1</v>
      </c>
      <c r="P101" s="1" t="str">
        <f t="shared" si="16"/>
        <v>사유지</v>
      </c>
      <c r="Q101" s="1" t="str">
        <f t="shared" si="17"/>
        <v>사유지답</v>
      </c>
      <c r="R101" s="23">
        <v>4500</v>
      </c>
      <c r="S101" s="23">
        <f t="shared" si="18"/>
        <v>1138500</v>
      </c>
      <c r="T101" s="23">
        <f t="shared" si="19"/>
        <v>3415500</v>
      </c>
    </row>
    <row r="102" spans="1:20" ht="21.95" customHeight="1">
      <c r="A102" s="46">
        <v>99</v>
      </c>
      <c r="B102" s="45" t="s">
        <v>5</v>
      </c>
      <c r="C102" s="45" t="s">
        <v>4</v>
      </c>
      <c r="D102" s="45" t="s">
        <v>3</v>
      </c>
      <c r="E102" s="44" t="s">
        <v>14</v>
      </c>
      <c r="F102" s="43" t="s">
        <v>7</v>
      </c>
      <c r="G102" s="42">
        <v>2116</v>
      </c>
      <c r="H102" s="41">
        <v>2023</v>
      </c>
      <c r="I102" s="45"/>
      <c r="J102" s="39" t="s">
        <v>175</v>
      </c>
      <c r="K102" s="38" t="s">
        <v>201</v>
      </c>
      <c r="L102" s="37"/>
      <c r="M102" s="36"/>
      <c r="N102" s="35"/>
      <c r="O102" s="1">
        <f t="shared" si="15"/>
        <v>1</v>
      </c>
      <c r="P102" s="1" t="str">
        <f t="shared" si="16"/>
        <v>사유지</v>
      </c>
      <c r="Q102" s="1" t="str">
        <f t="shared" si="17"/>
        <v>사유지답</v>
      </c>
      <c r="R102" s="23">
        <v>4500</v>
      </c>
      <c r="S102" s="23">
        <f t="shared" si="18"/>
        <v>9103500</v>
      </c>
      <c r="T102" s="23">
        <f t="shared" si="19"/>
        <v>27310500</v>
      </c>
    </row>
    <row r="103" spans="1:20" ht="21.95" customHeight="1">
      <c r="A103" s="46">
        <v>100</v>
      </c>
      <c r="B103" s="45" t="s">
        <v>5</v>
      </c>
      <c r="C103" s="45" t="s">
        <v>4</v>
      </c>
      <c r="D103" s="45" t="s">
        <v>3</v>
      </c>
      <c r="E103" s="44" t="s">
        <v>13</v>
      </c>
      <c r="F103" s="43" t="s">
        <v>12</v>
      </c>
      <c r="G103" s="42">
        <v>2018</v>
      </c>
      <c r="H103" s="41">
        <v>95</v>
      </c>
      <c r="I103" s="45"/>
      <c r="J103" s="39" t="s">
        <v>148</v>
      </c>
      <c r="K103" s="38" t="s">
        <v>0</v>
      </c>
      <c r="L103" s="37"/>
      <c r="M103" s="36"/>
      <c r="N103" s="35"/>
      <c r="O103" s="1">
        <f t="shared" si="15"/>
        <v>1</v>
      </c>
      <c r="P103" s="1" t="str">
        <f t="shared" si="16"/>
        <v>사유지</v>
      </c>
      <c r="Q103" s="1" t="str">
        <f t="shared" si="17"/>
        <v>사유지구</v>
      </c>
      <c r="R103" s="23">
        <v>1480</v>
      </c>
      <c r="S103" s="23">
        <f t="shared" si="18"/>
        <v>140600</v>
      </c>
      <c r="T103" s="23">
        <f t="shared" si="19"/>
        <v>421800</v>
      </c>
    </row>
    <row r="104" spans="1:20" ht="21.95" customHeight="1">
      <c r="A104" s="46">
        <v>101</v>
      </c>
      <c r="B104" s="45" t="s">
        <v>5</v>
      </c>
      <c r="C104" s="45" t="s">
        <v>4</v>
      </c>
      <c r="D104" s="40" t="s">
        <v>3</v>
      </c>
      <c r="E104" s="44" t="s">
        <v>11</v>
      </c>
      <c r="F104" s="43" t="s">
        <v>7</v>
      </c>
      <c r="G104" s="42">
        <v>3601</v>
      </c>
      <c r="H104" s="41">
        <v>742</v>
      </c>
      <c r="I104" s="45"/>
      <c r="J104" s="39" t="s">
        <v>176</v>
      </c>
      <c r="K104" s="38"/>
      <c r="L104" s="37"/>
      <c r="M104" s="36"/>
      <c r="N104" s="35"/>
      <c r="O104" s="1">
        <f t="shared" si="15"/>
        <v>1</v>
      </c>
      <c r="P104" s="1" t="str">
        <f t="shared" si="16"/>
        <v>사유지</v>
      </c>
      <c r="Q104" s="1" t="str">
        <f t="shared" si="17"/>
        <v>사유지답</v>
      </c>
      <c r="R104" s="23">
        <v>4500</v>
      </c>
      <c r="S104" s="23">
        <f t="shared" si="18"/>
        <v>3339000</v>
      </c>
      <c r="T104" s="23">
        <f t="shared" si="19"/>
        <v>10017000</v>
      </c>
    </row>
    <row r="105" spans="1:20" ht="21.95" customHeight="1">
      <c r="A105" s="46">
        <v>102</v>
      </c>
      <c r="B105" s="45" t="s">
        <v>5</v>
      </c>
      <c r="C105" s="45" t="s">
        <v>4</v>
      </c>
      <c r="D105" s="45" t="s">
        <v>3</v>
      </c>
      <c r="E105" s="44" t="s">
        <v>10</v>
      </c>
      <c r="F105" s="43" t="s">
        <v>7</v>
      </c>
      <c r="G105" s="42">
        <v>1231</v>
      </c>
      <c r="H105" s="41">
        <v>1231</v>
      </c>
      <c r="I105" s="40"/>
      <c r="J105" s="39" t="s">
        <v>169</v>
      </c>
      <c r="K105" s="38" t="s">
        <v>182</v>
      </c>
      <c r="L105" s="37"/>
      <c r="M105" s="36"/>
      <c r="N105" s="35"/>
      <c r="O105" s="1">
        <f t="shared" si="15"/>
        <v>1</v>
      </c>
      <c r="P105" s="1" t="str">
        <f t="shared" si="16"/>
        <v>사유지</v>
      </c>
      <c r="Q105" s="1" t="str">
        <f t="shared" si="17"/>
        <v>사유지답</v>
      </c>
      <c r="R105" s="23">
        <v>4500</v>
      </c>
      <c r="S105" s="23">
        <f t="shared" si="18"/>
        <v>5539500</v>
      </c>
      <c r="T105" s="23">
        <f t="shared" si="19"/>
        <v>16618500</v>
      </c>
    </row>
    <row r="106" spans="1:20" ht="21.95" customHeight="1">
      <c r="A106" s="46">
        <v>103</v>
      </c>
      <c r="B106" s="45" t="s">
        <v>5</v>
      </c>
      <c r="C106" s="45" t="s">
        <v>4</v>
      </c>
      <c r="D106" s="45" t="s">
        <v>3</v>
      </c>
      <c r="E106" s="44" t="s">
        <v>9</v>
      </c>
      <c r="F106" s="43" t="s">
        <v>7</v>
      </c>
      <c r="G106" s="42">
        <v>119</v>
      </c>
      <c r="H106" s="41">
        <v>119</v>
      </c>
      <c r="I106" s="40"/>
      <c r="J106" s="39" t="s">
        <v>148</v>
      </c>
      <c r="K106" s="38" t="s">
        <v>6</v>
      </c>
      <c r="L106" s="37"/>
      <c r="M106" s="36"/>
      <c r="N106" s="35"/>
      <c r="O106" s="1">
        <f t="shared" si="15"/>
        <v>1</v>
      </c>
      <c r="P106" s="1" t="str">
        <f t="shared" si="16"/>
        <v>사유지</v>
      </c>
      <c r="Q106" s="1" t="str">
        <f t="shared" si="17"/>
        <v>사유지답</v>
      </c>
      <c r="R106" s="23">
        <v>1480</v>
      </c>
      <c r="S106" s="23">
        <f t="shared" si="18"/>
        <v>176120</v>
      </c>
      <c r="T106" s="23">
        <f t="shared" si="19"/>
        <v>528360</v>
      </c>
    </row>
    <row r="107" spans="1:20" ht="21.95" customHeight="1">
      <c r="A107" s="46">
        <v>104</v>
      </c>
      <c r="B107" s="45" t="s">
        <v>5</v>
      </c>
      <c r="C107" s="45" t="s">
        <v>4</v>
      </c>
      <c r="D107" s="45" t="s">
        <v>3</v>
      </c>
      <c r="E107" s="44" t="s">
        <v>8</v>
      </c>
      <c r="F107" s="43" t="s">
        <v>7</v>
      </c>
      <c r="G107" s="42">
        <v>116</v>
      </c>
      <c r="H107" s="41">
        <v>8</v>
      </c>
      <c r="I107" s="40"/>
      <c r="J107" s="39" t="s">
        <v>148</v>
      </c>
      <c r="K107" s="38" t="s">
        <v>6</v>
      </c>
      <c r="L107" s="37"/>
      <c r="M107" s="36"/>
      <c r="N107" s="35"/>
      <c r="O107" s="1">
        <f t="shared" si="15"/>
        <v>1</v>
      </c>
      <c r="P107" s="1" t="str">
        <f t="shared" si="16"/>
        <v>사유지</v>
      </c>
      <c r="Q107" s="1" t="str">
        <f t="shared" si="17"/>
        <v>사유지답</v>
      </c>
      <c r="R107" s="23">
        <v>1480</v>
      </c>
      <c r="S107" s="23">
        <f t="shared" si="18"/>
        <v>11840</v>
      </c>
      <c r="T107" s="23">
        <f t="shared" si="19"/>
        <v>35520</v>
      </c>
    </row>
    <row r="108" spans="1:20" ht="21.95" customHeight="1">
      <c r="A108" s="46">
        <v>105</v>
      </c>
      <c r="B108" s="34" t="s">
        <v>5</v>
      </c>
      <c r="C108" s="34" t="s">
        <v>4</v>
      </c>
      <c r="D108" s="34" t="s">
        <v>3</v>
      </c>
      <c r="E108" s="33" t="s">
        <v>2</v>
      </c>
      <c r="F108" s="32" t="s">
        <v>1</v>
      </c>
      <c r="G108" s="31">
        <v>2189</v>
      </c>
      <c r="H108" s="30">
        <v>43</v>
      </c>
      <c r="I108" s="29"/>
      <c r="J108" s="28" t="s">
        <v>148</v>
      </c>
      <c r="K108" s="27" t="s">
        <v>0</v>
      </c>
      <c r="L108" s="26"/>
      <c r="M108" s="25"/>
      <c r="N108" s="24"/>
      <c r="O108" s="1">
        <f t="shared" si="15"/>
        <v>1</v>
      </c>
      <c r="P108" s="1" t="str">
        <f t="shared" si="16"/>
        <v>사유지</v>
      </c>
      <c r="Q108" s="1" t="str">
        <f t="shared" si="17"/>
        <v>사유지도</v>
      </c>
      <c r="R108" s="23">
        <v>1480</v>
      </c>
      <c r="S108" s="23">
        <f t="shared" si="18"/>
        <v>63640</v>
      </c>
      <c r="T108" s="23">
        <f t="shared" si="19"/>
        <v>190920</v>
      </c>
    </row>
    <row r="109" spans="1:20" ht="20.100000000000001" customHeight="1">
      <c r="A109" s="10"/>
      <c r="B109" s="10"/>
      <c r="C109" s="10"/>
      <c r="D109" s="10"/>
      <c r="E109" s="22"/>
      <c r="F109" s="21"/>
      <c r="G109" s="11"/>
      <c r="H109" s="20"/>
      <c r="I109" s="19"/>
      <c r="J109" s="16"/>
      <c r="K109" s="15"/>
      <c r="L109" s="8"/>
      <c r="M109" s="14"/>
      <c r="N109" s="10"/>
      <c r="O109" s="8"/>
      <c r="P109" s="8"/>
    </row>
    <row r="110" spans="1:20" ht="20.100000000000001" customHeight="1">
      <c r="A110" s="10"/>
      <c r="B110" s="10"/>
      <c r="C110" s="10"/>
      <c r="D110" s="10"/>
      <c r="E110" s="22"/>
      <c r="F110" s="21"/>
      <c r="G110" s="11"/>
      <c r="H110" s="20"/>
      <c r="I110" s="19"/>
      <c r="J110" s="16"/>
      <c r="K110" s="15"/>
      <c r="L110" s="8"/>
      <c r="M110" s="14"/>
      <c r="N110" s="10"/>
      <c r="O110" s="8"/>
      <c r="P110" s="8"/>
    </row>
    <row r="111" spans="1:20" ht="20.100000000000001" customHeight="1">
      <c r="A111" s="10"/>
      <c r="B111" s="10"/>
      <c r="C111" s="10"/>
      <c r="D111" s="10"/>
      <c r="E111" s="22"/>
      <c r="F111" s="21"/>
      <c r="G111" s="11"/>
      <c r="H111" s="20"/>
      <c r="I111" s="19"/>
      <c r="J111" s="16"/>
      <c r="K111" s="15"/>
      <c r="L111" s="8"/>
      <c r="M111" s="14"/>
      <c r="N111" s="10"/>
      <c r="O111" s="8"/>
      <c r="P111" s="8"/>
    </row>
    <row r="112" spans="1:20" ht="20.100000000000001" customHeight="1">
      <c r="A112" s="10"/>
      <c r="B112" s="10"/>
      <c r="C112" s="10"/>
      <c r="D112" s="10"/>
      <c r="E112" s="22"/>
      <c r="F112" s="21"/>
      <c r="G112" s="11"/>
      <c r="H112" s="20"/>
      <c r="I112" s="19"/>
      <c r="J112" s="16"/>
      <c r="K112" s="15"/>
      <c r="L112" s="8"/>
      <c r="M112" s="14"/>
      <c r="N112" s="10"/>
      <c r="O112" s="8"/>
      <c r="P112" s="8"/>
    </row>
    <row r="113" spans="1:16" ht="20.100000000000001" customHeight="1">
      <c r="A113" s="10"/>
      <c r="B113" s="10"/>
      <c r="C113" s="10"/>
      <c r="D113" s="10"/>
      <c r="E113" s="22"/>
      <c r="F113" s="21"/>
      <c r="G113" s="11"/>
      <c r="H113" s="20"/>
      <c r="I113" s="19"/>
      <c r="J113" s="16"/>
      <c r="K113" s="15"/>
      <c r="L113" s="8"/>
      <c r="M113" s="14"/>
      <c r="N113" s="10"/>
      <c r="O113" s="8"/>
      <c r="P113" s="8"/>
    </row>
    <row r="114" spans="1:16" ht="20.100000000000001" customHeight="1">
      <c r="A114" s="10"/>
      <c r="B114" s="10"/>
      <c r="C114" s="10"/>
      <c r="D114" s="10"/>
      <c r="E114" s="22"/>
      <c r="F114" s="21"/>
      <c r="G114" s="11"/>
      <c r="H114" s="20"/>
      <c r="I114" s="19"/>
      <c r="J114" s="16"/>
      <c r="K114" s="15"/>
      <c r="L114" s="8"/>
      <c r="M114" s="14"/>
      <c r="N114" s="10"/>
      <c r="O114" s="8"/>
      <c r="P114" s="8"/>
    </row>
    <row r="115" spans="1:16" ht="20.100000000000001" customHeight="1">
      <c r="A115" s="10"/>
      <c r="B115" s="10"/>
      <c r="C115" s="10"/>
      <c r="D115" s="10"/>
      <c r="E115" s="22"/>
      <c r="F115" s="21"/>
      <c r="G115" s="11"/>
      <c r="H115" s="20"/>
      <c r="I115" s="19"/>
      <c r="J115" s="16"/>
      <c r="K115" s="15"/>
      <c r="L115" s="8"/>
      <c r="M115" s="14"/>
      <c r="N115" s="10"/>
      <c r="O115" s="8"/>
      <c r="P115" s="8"/>
    </row>
    <row r="116" spans="1:16" ht="20.100000000000001" customHeight="1">
      <c r="A116" s="10"/>
      <c r="B116" s="10"/>
      <c r="C116" s="10"/>
      <c r="D116" s="10"/>
      <c r="E116" s="22"/>
      <c r="F116" s="21"/>
      <c r="G116" s="11"/>
      <c r="H116" s="20"/>
      <c r="I116" s="19"/>
      <c r="J116" s="16"/>
      <c r="K116" s="15"/>
      <c r="L116" s="8"/>
      <c r="M116" s="14"/>
      <c r="N116" s="10"/>
      <c r="O116" s="8"/>
      <c r="P116" s="8"/>
    </row>
    <row r="117" spans="1:16" ht="20.100000000000001" customHeight="1">
      <c r="A117" s="10"/>
      <c r="B117" s="10"/>
      <c r="C117" s="10"/>
      <c r="D117" s="10"/>
      <c r="E117" s="22"/>
      <c r="F117" s="21"/>
      <c r="G117" s="11"/>
      <c r="H117" s="20"/>
      <c r="I117" s="19"/>
      <c r="J117" s="16"/>
      <c r="K117" s="15"/>
      <c r="L117" s="8"/>
      <c r="M117" s="14"/>
      <c r="N117" s="10"/>
      <c r="O117" s="8"/>
      <c r="P117" s="8"/>
    </row>
    <row r="118" spans="1:16" ht="20.100000000000001" customHeight="1">
      <c r="A118" s="10"/>
      <c r="B118" s="10"/>
      <c r="C118" s="10"/>
      <c r="D118" s="10"/>
      <c r="E118" s="22"/>
      <c r="F118" s="21"/>
      <c r="G118" s="11"/>
      <c r="H118" s="20"/>
      <c r="I118" s="19"/>
      <c r="J118" s="16"/>
      <c r="K118" s="15"/>
      <c r="L118" s="8"/>
      <c r="M118" s="14"/>
      <c r="N118" s="10"/>
      <c r="O118" s="8"/>
      <c r="P118" s="8"/>
    </row>
    <row r="119" spans="1:16" ht="20.100000000000001" customHeight="1">
      <c r="A119" s="10"/>
      <c r="B119" s="10"/>
      <c r="C119" s="10"/>
      <c r="D119" s="10"/>
      <c r="E119" s="22"/>
      <c r="F119" s="21"/>
      <c r="G119" s="11"/>
      <c r="H119" s="20"/>
      <c r="I119" s="19"/>
      <c r="J119" s="16"/>
      <c r="K119" s="15"/>
      <c r="L119" s="8"/>
      <c r="M119" s="14"/>
      <c r="N119" s="10"/>
      <c r="O119" s="8"/>
      <c r="P119" s="8"/>
    </row>
    <row r="120" spans="1:16" ht="20.100000000000001" customHeight="1">
      <c r="A120" s="10"/>
      <c r="B120" s="10"/>
      <c r="C120" s="10"/>
      <c r="D120" s="10"/>
      <c r="E120" s="22"/>
      <c r="F120" s="21"/>
      <c r="G120" s="11"/>
      <c r="H120" s="20"/>
      <c r="I120" s="19"/>
      <c r="J120" s="16"/>
      <c r="K120" s="15"/>
      <c r="L120" s="8"/>
      <c r="M120" s="14"/>
      <c r="N120" s="10"/>
      <c r="O120" s="8"/>
      <c r="P120" s="8"/>
    </row>
    <row r="121" spans="1:16" ht="20.100000000000001" customHeight="1">
      <c r="A121" s="10"/>
      <c r="B121" s="10"/>
      <c r="C121" s="10"/>
      <c r="D121" s="10"/>
      <c r="E121" s="22"/>
      <c r="F121" s="21"/>
      <c r="G121" s="11"/>
      <c r="H121" s="20"/>
      <c r="I121" s="19"/>
      <c r="J121" s="16"/>
      <c r="K121" s="15"/>
      <c r="L121" s="8"/>
      <c r="M121" s="14"/>
      <c r="N121" s="10"/>
      <c r="O121" s="8"/>
      <c r="P121" s="8"/>
    </row>
    <row r="122" spans="1:16" ht="20.100000000000001" customHeight="1">
      <c r="A122" s="10"/>
      <c r="B122" s="10"/>
      <c r="C122" s="10"/>
      <c r="D122" s="10"/>
      <c r="E122" s="22"/>
      <c r="F122" s="21"/>
      <c r="G122" s="11"/>
      <c r="H122" s="20"/>
      <c r="I122" s="19"/>
      <c r="J122" s="16"/>
      <c r="K122" s="15"/>
      <c r="L122" s="8"/>
      <c r="M122" s="14"/>
      <c r="N122" s="10"/>
      <c r="O122" s="8"/>
      <c r="P122" s="8"/>
    </row>
    <row r="123" spans="1:16" ht="20.100000000000001" customHeight="1">
      <c r="A123" s="10"/>
      <c r="B123" s="10"/>
      <c r="C123" s="10"/>
      <c r="D123" s="10"/>
      <c r="E123" s="22"/>
      <c r="F123" s="21"/>
      <c r="G123" s="11"/>
      <c r="H123" s="20"/>
      <c r="I123" s="19"/>
      <c r="J123" s="16"/>
      <c r="K123" s="15"/>
      <c r="L123" s="8"/>
      <c r="M123" s="14"/>
      <c r="N123" s="10"/>
      <c r="O123" s="8"/>
      <c r="P123" s="8"/>
    </row>
    <row r="124" spans="1:16" ht="20.100000000000001" customHeight="1">
      <c r="A124" s="10"/>
      <c r="B124" s="10"/>
      <c r="C124" s="10"/>
      <c r="D124" s="10"/>
      <c r="E124" s="22"/>
      <c r="F124" s="21"/>
      <c r="G124" s="11"/>
      <c r="H124" s="20"/>
      <c r="I124" s="19"/>
      <c r="J124" s="16"/>
      <c r="K124" s="15"/>
      <c r="L124" s="8"/>
      <c r="M124" s="14"/>
      <c r="N124" s="10"/>
      <c r="O124" s="8"/>
      <c r="P124" s="8"/>
    </row>
    <row r="125" spans="1:16" ht="20.100000000000001" customHeight="1">
      <c r="A125" s="10"/>
      <c r="B125" s="10"/>
      <c r="C125" s="10"/>
      <c r="D125" s="10"/>
      <c r="E125" s="22"/>
      <c r="F125" s="21"/>
      <c r="G125" s="11"/>
      <c r="H125" s="20"/>
      <c r="I125" s="19"/>
      <c r="J125" s="16"/>
      <c r="K125" s="15"/>
      <c r="L125" s="8"/>
      <c r="M125" s="14"/>
      <c r="N125" s="10"/>
      <c r="O125" s="8"/>
      <c r="P125" s="8"/>
    </row>
    <row r="126" spans="1:16" ht="20.100000000000001" customHeight="1">
      <c r="A126" s="10"/>
      <c r="B126" s="10"/>
      <c r="C126" s="10"/>
      <c r="D126" s="10"/>
      <c r="E126" s="22"/>
      <c r="F126" s="21"/>
      <c r="G126" s="11"/>
      <c r="H126" s="20"/>
      <c r="I126" s="19"/>
      <c r="J126" s="16"/>
      <c r="K126" s="15"/>
      <c r="L126" s="8"/>
      <c r="M126" s="14"/>
      <c r="N126" s="10"/>
      <c r="O126" s="8"/>
      <c r="P126" s="8"/>
    </row>
    <row r="127" spans="1:16" ht="20.100000000000001" customHeight="1">
      <c r="A127" s="10"/>
      <c r="B127" s="10"/>
      <c r="C127" s="10"/>
      <c r="D127" s="10"/>
      <c r="E127" s="22"/>
      <c r="F127" s="21"/>
      <c r="G127" s="11"/>
      <c r="H127" s="20"/>
      <c r="I127" s="19"/>
      <c r="J127" s="16"/>
      <c r="K127" s="15"/>
      <c r="L127" s="8"/>
      <c r="M127" s="14"/>
      <c r="N127" s="10"/>
      <c r="O127" s="8"/>
      <c r="P127" s="8"/>
    </row>
    <row r="128" spans="1:16" ht="20.100000000000001" customHeight="1">
      <c r="A128" s="10"/>
      <c r="B128" s="10"/>
      <c r="C128" s="10"/>
      <c r="D128" s="10"/>
      <c r="E128" s="22"/>
      <c r="F128" s="21"/>
      <c r="G128" s="11"/>
      <c r="H128" s="20"/>
      <c r="I128" s="19"/>
      <c r="J128" s="16"/>
      <c r="K128" s="15"/>
      <c r="L128" s="8"/>
      <c r="M128" s="14"/>
      <c r="N128" s="10"/>
      <c r="O128" s="8"/>
      <c r="P128" s="8"/>
    </row>
    <row r="129" spans="1:17" ht="20.100000000000001" customHeight="1">
      <c r="A129" s="10"/>
      <c r="B129" s="10"/>
      <c r="C129" s="10"/>
      <c r="D129" s="10"/>
      <c r="E129" s="22"/>
      <c r="F129" s="21"/>
      <c r="G129" s="11"/>
      <c r="H129" s="20"/>
      <c r="I129" s="19"/>
      <c r="J129" s="16"/>
      <c r="K129" s="15"/>
      <c r="L129" s="8"/>
      <c r="M129" s="14"/>
      <c r="N129" s="10"/>
      <c r="O129" s="8"/>
      <c r="P129" s="8"/>
    </row>
    <row r="130" spans="1:17" ht="20.100000000000001" customHeight="1">
      <c r="A130" s="10"/>
      <c r="B130" s="10"/>
      <c r="C130" s="10"/>
      <c r="D130" s="10"/>
      <c r="E130" s="22"/>
      <c r="F130" s="21"/>
      <c r="G130" s="11"/>
      <c r="H130" s="20"/>
      <c r="I130" s="19"/>
      <c r="J130" s="16"/>
      <c r="K130" s="15"/>
      <c r="L130" s="8"/>
      <c r="M130" s="14"/>
      <c r="N130" s="10"/>
      <c r="O130" s="8"/>
      <c r="P130" s="8"/>
    </row>
    <row r="131" spans="1:17" ht="20.100000000000001" customHeight="1">
      <c r="A131" s="10"/>
      <c r="B131" s="10"/>
      <c r="C131" s="10"/>
      <c r="D131" s="10"/>
      <c r="E131" s="22"/>
      <c r="F131" s="21"/>
      <c r="G131" s="11"/>
      <c r="H131" s="20"/>
      <c r="I131" s="19"/>
      <c r="J131" s="16"/>
      <c r="K131" s="15"/>
      <c r="L131" s="8"/>
      <c r="M131" s="14"/>
      <c r="N131" s="10"/>
      <c r="O131" s="8"/>
      <c r="P131" s="8"/>
    </row>
    <row r="132" spans="1:17" ht="20.100000000000001" customHeight="1">
      <c r="A132" s="10"/>
      <c r="B132" s="10"/>
      <c r="C132" s="10"/>
      <c r="D132" s="10"/>
      <c r="E132" s="22"/>
      <c r="F132" s="21"/>
      <c r="G132" s="11"/>
      <c r="H132" s="20"/>
      <c r="I132" s="19"/>
      <c r="J132" s="16"/>
      <c r="K132" s="15"/>
      <c r="L132" s="8"/>
      <c r="M132" s="14"/>
      <c r="N132" s="10"/>
      <c r="O132" s="8"/>
      <c r="P132" s="8"/>
    </row>
    <row r="133" spans="1:17" ht="20.100000000000001" customHeight="1">
      <c r="A133" s="10"/>
      <c r="B133" s="10"/>
      <c r="C133" s="10"/>
      <c r="D133" s="10"/>
      <c r="E133" s="22"/>
      <c r="F133" s="21"/>
      <c r="G133" s="11"/>
      <c r="H133" s="20"/>
      <c r="I133" s="19"/>
      <c r="J133" s="16"/>
      <c r="K133" s="15"/>
      <c r="L133" s="8"/>
      <c r="M133" s="14"/>
      <c r="N133" s="10"/>
      <c r="O133" s="8"/>
      <c r="P133" s="8"/>
    </row>
    <row r="134" spans="1:17" ht="20.100000000000001" customHeight="1">
      <c r="A134" s="10"/>
      <c r="B134" s="10"/>
      <c r="C134" s="10"/>
      <c r="D134" s="10"/>
      <c r="E134" s="22"/>
      <c r="F134" s="21"/>
      <c r="G134" s="11"/>
      <c r="H134" s="20"/>
      <c r="I134" s="19"/>
      <c r="J134" s="16"/>
      <c r="K134" s="15"/>
      <c r="L134" s="8"/>
      <c r="M134" s="14"/>
      <c r="N134" s="10"/>
      <c r="O134" s="8"/>
      <c r="P134" s="8"/>
    </row>
    <row r="135" spans="1:17" ht="20.100000000000001" customHeight="1">
      <c r="A135" s="10"/>
      <c r="B135" s="10"/>
      <c r="C135" s="10"/>
      <c r="D135" s="10"/>
      <c r="E135" s="22"/>
      <c r="F135" s="21"/>
      <c r="G135" s="11"/>
      <c r="H135" s="20"/>
      <c r="I135" s="19"/>
      <c r="J135" s="16"/>
      <c r="K135" s="15"/>
      <c r="L135" s="8"/>
      <c r="M135" s="14"/>
      <c r="N135" s="10"/>
      <c r="O135" s="8"/>
      <c r="P135" s="8"/>
    </row>
    <row r="136" spans="1:17" ht="20.100000000000001" customHeight="1">
      <c r="A136" s="10"/>
      <c r="B136" s="10"/>
      <c r="C136" s="10"/>
      <c r="D136" s="10"/>
      <c r="E136" s="22"/>
      <c r="F136" s="21"/>
      <c r="G136" s="11"/>
      <c r="H136" s="20"/>
      <c r="I136" s="19"/>
      <c r="J136" s="16"/>
      <c r="K136" s="15"/>
      <c r="L136" s="8"/>
      <c r="M136" s="14"/>
      <c r="N136" s="10"/>
      <c r="O136" s="8"/>
      <c r="P136" s="8"/>
    </row>
    <row r="137" spans="1:17" ht="20.100000000000001" customHeight="1">
      <c r="A137" s="10"/>
      <c r="B137" s="10"/>
      <c r="C137" s="10"/>
      <c r="D137" s="10"/>
      <c r="E137" s="22"/>
      <c r="F137" s="21"/>
      <c r="G137" s="11"/>
      <c r="H137" s="20"/>
      <c r="I137" s="19"/>
      <c r="J137" s="16"/>
      <c r="K137" s="15"/>
      <c r="L137" s="8"/>
      <c r="M137" s="14"/>
      <c r="N137" s="10"/>
      <c r="O137" s="8"/>
      <c r="P137" s="8"/>
    </row>
    <row r="138" spans="1:17" ht="20.100000000000001" customHeight="1">
      <c r="A138" s="10"/>
      <c r="B138" s="10"/>
      <c r="C138" s="10"/>
      <c r="D138" s="10"/>
      <c r="E138" s="22"/>
      <c r="F138" s="21"/>
      <c r="G138" s="11"/>
      <c r="H138" s="20"/>
      <c r="I138" s="19"/>
      <c r="J138" s="16"/>
      <c r="K138" s="15"/>
      <c r="L138" s="8"/>
      <c r="M138" s="14"/>
      <c r="N138" s="10"/>
      <c r="O138" s="8"/>
      <c r="P138" s="8"/>
    </row>
    <row r="139" spans="1:17" ht="20.100000000000001" customHeight="1">
      <c r="A139" s="10"/>
      <c r="B139" s="10"/>
      <c r="C139" s="10"/>
      <c r="D139" s="10"/>
      <c r="E139" s="22"/>
      <c r="F139" s="21"/>
      <c r="G139" s="11"/>
      <c r="H139" s="20"/>
      <c r="I139" s="19"/>
      <c r="J139" s="16"/>
      <c r="K139" s="15"/>
      <c r="L139" s="8"/>
      <c r="M139" s="14"/>
      <c r="N139" s="10"/>
      <c r="O139" s="8"/>
      <c r="P139" s="8"/>
    </row>
    <row r="140" spans="1:17" ht="20.100000000000001" customHeight="1">
      <c r="A140" s="10"/>
      <c r="B140" s="10"/>
      <c r="C140" s="10"/>
      <c r="D140" s="10"/>
      <c r="E140" s="22"/>
      <c r="F140" s="21"/>
      <c r="G140" s="11"/>
      <c r="H140" s="20"/>
      <c r="I140" s="19"/>
      <c r="J140" s="16"/>
      <c r="K140" s="15"/>
      <c r="L140" s="8"/>
      <c r="M140" s="14"/>
      <c r="N140" s="10"/>
      <c r="O140" s="8"/>
      <c r="P140" s="8"/>
    </row>
    <row r="141" spans="1:17" s="2" customFormat="1" ht="20.100000000000001" customHeight="1">
      <c r="A141" s="10"/>
      <c r="B141" s="10"/>
      <c r="C141" s="10"/>
      <c r="D141" s="10"/>
      <c r="E141" s="22"/>
      <c r="F141" s="21"/>
      <c r="G141" s="11"/>
      <c r="H141" s="20"/>
      <c r="I141" s="19"/>
      <c r="J141" s="16"/>
      <c r="K141" s="15"/>
      <c r="L141" s="8"/>
      <c r="M141" s="14"/>
      <c r="N141" s="10"/>
      <c r="O141" s="8"/>
      <c r="P141" s="8"/>
      <c r="Q141" s="1"/>
    </row>
    <row r="142" spans="1:17" s="2" customFormat="1" ht="20.100000000000001" customHeight="1">
      <c r="A142" s="10"/>
      <c r="B142" s="10"/>
      <c r="C142" s="10"/>
      <c r="D142" s="10"/>
      <c r="E142" s="22"/>
      <c r="F142" s="21"/>
      <c r="G142" s="11"/>
      <c r="H142" s="20"/>
      <c r="I142" s="19"/>
      <c r="J142" s="16"/>
      <c r="K142" s="15"/>
      <c r="L142" s="8"/>
      <c r="M142" s="14"/>
      <c r="N142" s="10"/>
      <c r="O142" s="8"/>
      <c r="P142" s="8"/>
      <c r="Q142" s="1"/>
    </row>
    <row r="143" spans="1:17" s="2" customFormat="1" ht="20.100000000000001" customHeight="1">
      <c r="A143" s="10"/>
      <c r="B143" s="10"/>
      <c r="C143" s="10"/>
      <c r="D143" s="10"/>
      <c r="E143" s="22"/>
      <c r="F143" s="21"/>
      <c r="G143" s="11"/>
      <c r="H143" s="20"/>
      <c r="I143" s="19"/>
      <c r="J143" s="16"/>
      <c r="K143" s="15"/>
      <c r="L143" s="8"/>
      <c r="M143" s="14"/>
      <c r="N143" s="10"/>
      <c r="O143" s="8"/>
      <c r="P143" s="8"/>
      <c r="Q143" s="1"/>
    </row>
    <row r="144" spans="1:17" ht="20.100000000000001" customHeight="1">
      <c r="A144" s="10"/>
      <c r="B144" s="10"/>
      <c r="C144" s="10"/>
      <c r="D144" s="10"/>
      <c r="E144" s="22"/>
      <c r="F144" s="21"/>
      <c r="G144" s="11"/>
      <c r="H144" s="20"/>
      <c r="I144" s="19"/>
      <c r="J144" s="16"/>
      <c r="K144" s="15"/>
      <c r="L144" s="8"/>
      <c r="M144" s="14"/>
      <c r="N144" s="10"/>
      <c r="O144" s="8"/>
      <c r="P144" s="8"/>
    </row>
    <row r="145" spans="1:16" ht="20.100000000000001" customHeight="1">
      <c r="A145" s="10"/>
      <c r="B145" s="10"/>
      <c r="C145" s="10"/>
      <c r="D145" s="10"/>
      <c r="E145" s="22"/>
      <c r="F145" s="21"/>
      <c r="G145" s="11"/>
      <c r="H145" s="20"/>
      <c r="I145" s="19"/>
      <c r="J145" s="16"/>
      <c r="K145" s="15"/>
      <c r="L145" s="8"/>
      <c r="M145" s="14"/>
      <c r="N145" s="10"/>
      <c r="O145" s="8"/>
      <c r="P145" s="8"/>
    </row>
    <row r="146" spans="1:16" ht="20.100000000000001" customHeight="1">
      <c r="A146" s="10"/>
      <c r="B146" s="10"/>
      <c r="C146" s="10"/>
      <c r="D146" s="10"/>
      <c r="E146" s="22"/>
      <c r="F146" s="21"/>
      <c r="G146" s="11"/>
      <c r="H146" s="20"/>
      <c r="I146" s="19"/>
      <c r="J146" s="16"/>
      <c r="K146" s="15"/>
      <c r="L146" s="8"/>
      <c r="M146" s="14"/>
      <c r="N146" s="10"/>
      <c r="O146" s="8"/>
      <c r="P146" s="8"/>
    </row>
    <row r="147" spans="1:16" ht="20.100000000000001" customHeight="1">
      <c r="A147" s="10"/>
      <c r="B147" s="10"/>
      <c r="C147" s="10"/>
      <c r="D147" s="10"/>
      <c r="E147" s="22"/>
      <c r="F147" s="21"/>
      <c r="G147" s="11"/>
      <c r="H147" s="20"/>
      <c r="I147" s="19"/>
      <c r="J147" s="16"/>
      <c r="K147" s="15"/>
      <c r="L147" s="8"/>
      <c r="M147" s="14"/>
      <c r="N147" s="10"/>
      <c r="O147" s="8"/>
      <c r="P147" s="8"/>
    </row>
    <row r="148" spans="1:16" ht="20.100000000000001" customHeight="1">
      <c r="A148" s="10"/>
      <c r="B148" s="10"/>
      <c r="C148" s="10"/>
      <c r="D148" s="10"/>
      <c r="E148" s="22"/>
      <c r="F148" s="21"/>
      <c r="G148" s="11"/>
      <c r="H148" s="20"/>
      <c r="I148" s="19"/>
      <c r="J148" s="16"/>
      <c r="K148" s="15"/>
      <c r="L148" s="8"/>
      <c r="M148" s="14"/>
      <c r="N148" s="10"/>
      <c r="O148" s="8"/>
      <c r="P148" s="8"/>
    </row>
    <row r="149" spans="1:16" ht="20.100000000000001" customHeight="1">
      <c r="A149" s="10"/>
      <c r="B149" s="10"/>
      <c r="C149" s="10"/>
      <c r="D149" s="10"/>
      <c r="E149" s="22"/>
      <c r="F149" s="21"/>
      <c r="G149" s="11"/>
      <c r="H149" s="20"/>
      <c r="I149" s="19"/>
      <c r="J149" s="16"/>
      <c r="K149" s="15"/>
      <c r="L149" s="8"/>
      <c r="M149" s="14"/>
      <c r="N149" s="10"/>
      <c r="O149" s="8"/>
      <c r="P149" s="8"/>
    </row>
    <row r="150" spans="1:16" ht="20.100000000000001" customHeight="1">
      <c r="A150" s="10"/>
      <c r="B150" s="10"/>
      <c r="C150" s="10"/>
      <c r="D150" s="10"/>
      <c r="E150" s="22"/>
      <c r="F150" s="21"/>
      <c r="G150" s="11"/>
      <c r="H150" s="20"/>
      <c r="I150" s="19"/>
      <c r="J150" s="16"/>
      <c r="K150" s="15"/>
      <c r="L150" s="8"/>
      <c r="M150" s="14"/>
      <c r="N150" s="10"/>
      <c r="O150" s="8"/>
      <c r="P150" s="8"/>
    </row>
    <row r="151" spans="1:16" ht="20.100000000000001" customHeight="1">
      <c r="A151" s="10"/>
      <c r="B151" s="10"/>
      <c r="C151" s="10"/>
      <c r="D151" s="10"/>
      <c r="E151" s="22"/>
      <c r="F151" s="21"/>
      <c r="G151" s="11"/>
      <c r="H151" s="20"/>
      <c r="I151" s="19"/>
      <c r="J151" s="16"/>
      <c r="K151" s="15"/>
      <c r="L151" s="8"/>
      <c r="M151" s="14"/>
      <c r="N151" s="10"/>
      <c r="O151" s="8"/>
      <c r="P151" s="8"/>
    </row>
    <row r="152" spans="1:16" ht="20.100000000000001" customHeight="1">
      <c r="A152" s="10"/>
      <c r="B152" s="10"/>
      <c r="C152" s="10"/>
      <c r="D152" s="10"/>
      <c r="E152" s="22"/>
      <c r="F152" s="21"/>
      <c r="G152" s="11"/>
      <c r="H152" s="11"/>
      <c r="I152" s="19"/>
      <c r="J152" s="16"/>
      <c r="K152" s="15"/>
      <c r="L152" s="8"/>
      <c r="M152" s="14"/>
      <c r="N152" s="10"/>
      <c r="O152" s="8"/>
      <c r="P152" s="8"/>
    </row>
    <row r="153" spans="1:16" ht="20.100000000000001" customHeight="1">
      <c r="A153" s="10"/>
      <c r="B153" s="10"/>
      <c r="C153" s="10"/>
      <c r="D153" s="10"/>
      <c r="E153" s="22"/>
      <c r="F153" s="21"/>
      <c r="G153" s="11"/>
      <c r="H153" s="20"/>
      <c r="I153" s="19"/>
      <c r="J153" s="16"/>
      <c r="K153" s="15"/>
      <c r="L153" s="8"/>
      <c r="M153" s="14"/>
      <c r="N153" s="10"/>
      <c r="O153" s="8"/>
      <c r="P153" s="8"/>
    </row>
    <row r="154" spans="1:16" ht="20.100000000000001" customHeight="1">
      <c r="A154" s="10"/>
      <c r="B154" s="10"/>
      <c r="C154" s="10"/>
      <c r="D154" s="10"/>
      <c r="E154" s="22"/>
      <c r="F154" s="21"/>
      <c r="G154" s="11"/>
      <c r="H154" s="20"/>
      <c r="I154" s="19"/>
      <c r="J154" s="16"/>
      <c r="K154" s="15"/>
      <c r="L154" s="8"/>
      <c r="M154" s="14"/>
      <c r="N154" s="10"/>
      <c r="O154" s="8"/>
      <c r="P154" s="8"/>
    </row>
    <row r="155" spans="1:16" ht="20.100000000000001" customHeight="1">
      <c r="A155" s="10"/>
      <c r="B155" s="10"/>
      <c r="C155" s="10"/>
      <c r="D155" s="10"/>
      <c r="E155" s="22"/>
      <c r="F155" s="21"/>
      <c r="G155" s="11"/>
      <c r="H155" s="20"/>
      <c r="I155" s="19"/>
      <c r="J155" s="16"/>
      <c r="K155" s="17"/>
      <c r="L155" s="8"/>
      <c r="M155" s="14"/>
      <c r="N155" s="10"/>
      <c r="O155" s="8"/>
      <c r="P155" s="8"/>
    </row>
    <row r="156" spans="1:16" ht="20.100000000000001" customHeight="1">
      <c r="A156" s="10"/>
      <c r="B156" s="10"/>
      <c r="C156" s="10"/>
      <c r="D156" s="10"/>
      <c r="E156" s="22"/>
      <c r="F156" s="21"/>
      <c r="G156" s="11"/>
      <c r="H156" s="20"/>
      <c r="I156" s="19"/>
      <c r="J156" s="16"/>
      <c r="K156" s="15"/>
      <c r="L156" s="8"/>
      <c r="M156" s="14"/>
      <c r="N156" s="10"/>
      <c r="O156" s="8"/>
      <c r="P156" s="8"/>
    </row>
    <row r="157" spans="1:16" ht="20.100000000000001" customHeight="1">
      <c r="A157" s="10"/>
      <c r="B157" s="10"/>
      <c r="C157" s="10"/>
      <c r="D157" s="10"/>
      <c r="E157" s="22"/>
      <c r="F157" s="21"/>
      <c r="G157" s="11"/>
      <c r="H157" s="20"/>
      <c r="I157" s="19"/>
      <c r="J157" s="16"/>
      <c r="K157" s="15"/>
      <c r="L157" s="8"/>
      <c r="M157" s="14"/>
      <c r="N157" s="10"/>
      <c r="O157" s="8"/>
      <c r="P157" s="8"/>
    </row>
    <row r="158" spans="1:16" ht="20.100000000000001" customHeight="1">
      <c r="A158" s="10"/>
      <c r="B158" s="10"/>
      <c r="C158" s="10"/>
      <c r="D158" s="10"/>
      <c r="E158" s="22"/>
      <c r="F158" s="21"/>
      <c r="G158" s="11"/>
      <c r="H158" s="20"/>
      <c r="I158" s="19"/>
      <c r="J158" s="16"/>
      <c r="K158" s="15"/>
      <c r="L158" s="8"/>
      <c r="M158" s="14"/>
      <c r="N158" s="10"/>
      <c r="O158" s="8"/>
      <c r="P158" s="8"/>
    </row>
    <row r="159" spans="1:16" ht="20.100000000000001" customHeight="1">
      <c r="A159" s="10"/>
      <c r="B159" s="10"/>
      <c r="C159" s="10"/>
      <c r="D159" s="10"/>
      <c r="E159" s="22"/>
      <c r="F159" s="21"/>
      <c r="G159" s="11"/>
      <c r="H159" s="20"/>
      <c r="I159" s="19"/>
      <c r="J159" s="16"/>
      <c r="K159" s="15"/>
      <c r="L159" s="8"/>
      <c r="M159" s="14"/>
      <c r="N159" s="10"/>
      <c r="O159" s="8"/>
      <c r="P159" s="8"/>
    </row>
    <row r="160" spans="1:16" ht="20.100000000000001" customHeight="1">
      <c r="A160" s="10"/>
      <c r="B160" s="10"/>
      <c r="C160" s="10"/>
      <c r="D160" s="10"/>
      <c r="E160" s="22"/>
      <c r="F160" s="21"/>
      <c r="G160" s="11"/>
      <c r="H160" s="20"/>
      <c r="I160" s="19"/>
      <c r="J160" s="16"/>
      <c r="K160" s="15"/>
      <c r="L160" s="8"/>
      <c r="M160" s="14"/>
      <c r="N160" s="10"/>
      <c r="O160" s="8"/>
      <c r="P160" s="8"/>
    </row>
    <row r="161" spans="1:16" ht="20.100000000000001" customHeight="1">
      <c r="A161" s="10"/>
      <c r="B161" s="10"/>
      <c r="C161" s="10"/>
      <c r="D161" s="10"/>
      <c r="E161" s="22"/>
      <c r="F161" s="21"/>
      <c r="G161" s="11"/>
      <c r="H161" s="20"/>
      <c r="I161" s="19"/>
      <c r="J161" s="16"/>
      <c r="K161" s="15"/>
      <c r="L161" s="8"/>
      <c r="M161" s="14"/>
      <c r="N161" s="10"/>
      <c r="O161" s="8"/>
      <c r="P161" s="8"/>
    </row>
    <row r="162" spans="1:16" ht="20.100000000000001" customHeight="1">
      <c r="A162" s="10"/>
      <c r="B162" s="10"/>
      <c r="C162" s="10"/>
      <c r="D162" s="10"/>
      <c r="E162" s="22"/>
      <c r="F162" s="21"/>
      <c r="G162" s="11"/>
      <c r="H162" s="20"/>
      <c r="I162" s="19"/>
      <c r="J162" s="16"/>
      <c r="K162" s="15"/>
      <c r="L162" s="8"/>
      <c r="M162" s="14"/>
      <c r="N162" s="10"/>
      <c r="O162" s="8"/>
      <c r="P162" s="8"/>
    </row>
    <row r="163" spans="1:16" ht="20.100000000000001" customHeight="1">
      <c r="A163" s="10"/>
      <c r="B163" s="10"/>
      <c r="C163" s="10"/>
      <c r="D163" s="10"/>
      <c r="E163" s="22"/>
      <c r="F163" s="21"/>
      <c r="G163" s="11"/>
      <c r="H163" s="20"/>
      <c r="I163" s="19"/>
      <c r="J163" s="16"/>
      <c r="K163" s="15"/>
      <c r="L163" s="8"/>
      <c r="M163" s="14"/>
      <c r="N163" s="10"/>
      <c r="O163" s="8"/>
      <c r="P163" s="8"/>
    </row>
    <row r="164" spans="1:16" ht="20.100000000000001" customHeight="1">
      <c r="A164" s="10"/>
      <c r="B164" s="10"/>
      <c r="C164" s="10"/>
      <c r="D164" s="10"/>
      <c r="E164" s="22"/>
      <c r="F164" s="21"/>
      <c r="G164" s="11"/>
      <c r="H164" s="20"/>
      <c r="I164" s="19"/>
      <c r="J164" s="16"/>
      <c r="K164" s="15"/>
      <c r="L164" s="8"/>
      <c r="M164" s="14"/>
      <c r="N164" s="10"/>
      <c r="O164" s="8"/>
      <c r="P164" s="8"/>
    </row>
    <row r="165" spans="1:16" ht="20.100000000000001" customHeight="1">
      <c r="A165" s="10"/>
      <c r="B165" s="10"/>
      <c r="C165" s="10"/>
      <c r="D165" s="10"/>
      <c r="E165" s="22"/>
      <c r="F165" s="21"/>
      <c r="G165" s="11"/>
      <c r="H165" s="20"/>
      <c r="I165" s="19"/>
      <c r="J165" s="16"/>
      <c r="K165" s="15"/>
      <c r="L165" s="8"/>
      <c r="M165" s="14"/>
      <c r="N165" s="10"/>
      <c r="O165" s="8"/>
      <c r="P165" s="8"/>
    </row>
    <row r="166" spans="1:16" ht="20.100000000000001" customHeight="1">
      <c r="A166" s="10"/>
      <c r="B166" s="10"/>
      <c r="C166" s="10"/>
      <c r="D166" s="10"/>
      <c r="E166" s="22"/>
      <c r="F166" s="21"/>
      <c r="G166" s="11"/>
      <c r="H166" s="20"/>
      <c r="I166" s="10"/>
      <c r="J166" s="16"/>
      <c r="K166" s="15"/>
      <c r="L166" s="8"/>
      <c r="M166" s="14"/>
      <c r="N166" s="10"/>
      <c r="O166" s="8"/>
      <c r="P166" s="8"/>
    </row>
    <row r="167" spans="1:16" ht="20.100000000000001" customHeight="1">
      <c r="A167" s="10"/>
      <c r="B167" s="10"/>
      <c r="C167" s="10"/>
      <c r="D167" s="10"/>
      <c r="E167" s="22"/>
      <c r="F167" s="21"/>
      <c r="G167" s="11"/>
      <c r="H167" s="20"/>
      <c r="I167" s="10"/>
      <c r="J167" s="16"/>
      <c r="K167" s="15"/>
      <c r="L167" s="8"/>
      <c r="M167" s="14"/>
      <c r="N167" s="10"/>
      <c r="O167" s="8"/>
      <c r="P167" s="8"/>
    </row>
    <row r="168" spans="1:16" ht="20.100000000000001" customHeight="1">
      <c r="A168" s="10"/>
      <c r="B168" s="10"/>
      <c r="C168" s="10"/>
      <c r="D168" s="10"/>
      <c r="E168" s="22"/>
      <c r="F168" s="21"/>
      <c r="G168" s="11"/>
      <c r="H168" s="20"/>
      <c r="I168" s="10"/>
      <c r="J168" s="16"/>
      <c r="K168" s="15"/>
      <c r="L168" s="8"/>
      <c r="M168" s="14"/>
      <c r="N168" s="10"/>
      <c r="O168" s="8"/>
      <c r="P168" s="8"/>
    </row>
    <row r="169" spans="1:16" ht="20.100000000000001" customHeight="1">
      <c r="A169" s="10"/>
      <c r="B169" s="10"/>
      <c r="C169" s="10"/>
      <c r="D169" s="10"/>
      <c r="E169" s="22"/>
      <c r="F169" s="21"/>
      <c r="G169" s="11"/>
      <c r="H169" s="20"/>
      <c r="I169" s="10"/>
      <c r="J169" s="16"/>
      <c r="K169" s="15"/>
      <c r="L169" s="8"/>
      <c r="M169" s="14"/>
      <c r="N169" s="10"/>
      <c r="O169" s="8"/>
      <c r="P169" s="8"/>
    </row>
    <row r="170" spans="1:16" ht="20.100000000000001" customHeight="1">
      <c r="A170" s="10"/>
      <c r="B170" s="10"/>
      <c r="C170" s="10"/>
      <c r="D170" s="10"/>
      <c r="E170" s="22"/>
      <c r="F170" s="21"/>
      <c r="G170" s="11"/>
      <c r="H170" s="20"/>
      <c r="I170" s="10"/>
      <c r="J170" s="16"/>
      <c r="K170" s="15"/>
      <c r="L170" s="8"/>
      <c r="M170" s="14"/>
      <c r="N170" s="10"/>
      <c r="O170" s="8"/>
      <c r="P170" s="8"/>
    </row>
    <row r="171" spans="1:16" ht="20.100000000000001" customHeight="1">
      <c r="A171" s="10"/>
      <c r="B171" s="10"/>
      <c r="C171" s="10"/>
      <c r="D171" s="10"/>
      <c r="E171" s="22"/>
      <c r="F171" s="21"/>
      <c r="G171" s="11"/>
      <c r="H171" s="20"/>
      <c r="I171" s="10"/>
      <c r="J171" s="16"/>
      <c r="K171" s="15"/>
      <c r="L171" s="8"/>
      <c r="M171" s="14"/>
      <c r="N171" s="10"/>
      <c r="O171" s="8"/>
      <c r="P171" s="8"/>
    </row>
    <row r="172" spans="1:16" ht="20.100000000000001" customHeight="1">
      <c r="A172" s="10"/>
      <c r="B172" s="10"/>
      <c r="C172" s="10"/>
      <c r="D172" s="10"/>
      <c r="E172" s="22"/>
      <c r="F172" s="21"/>
      <c r="G172" s="11"/>
      <c r="H172" s="20"/>
      <c r="I172" s="10"/>
      <c r="J172" s="16"/>
      <c r="K172" s="15"/>
      <c r="L172" s="8"/>
      <c r="M172" s="14"/>
      <c r="N172" s="10"/>
      <c r="O172" s="8"/>
      <c r="P172" s="8"/>
    </row>
    <row r="173" spans="1:16" ht="20.100000000000001" customHeight="1">
      <c r="A173" s="10"/>
      <c r="B173" s="10"/>
      <c r="C173" s="10"/>
      <c r="D173" s="10"/>
      <c r="E173" s="22"/>
      <c r="F173" s="21"/>
      <c r="G173" s="11"/>
      <c r="H173" s="20"/>
      <c r="I173" s="10"/>
      <c r="J173" s="16"/>
      <c r="K173" s="17"/>
      <c r="L173" s="8"/>
      <c r="M173" s="14"/>
      <c r="N173" s="10"/>
      <c r="O173" s="8"/>
      <c r="P173" s="8"/>
    </row>
    <row r="174" spans="1:16" ht="20.100000000000001" customHeight="1">
      <c r="A174" s="10"/>
      <c r="B174" s="10"/>
      <c r="C174" s="10"/>
      <c r="D174" s="10"/>
      <c r="E174" s="22"/>
      <c r="F174" s="21"/>
      <c r="G174" s="11"/>
      <c r="H174" s="20"/>
      <c r="I174" s="10"/>
      <c r="J174" s="16"/>
      <c r="K174" s="15"/>
      <c r="L174" s="8"/>
      <c r="M174" s="14"/>
      <c r="N174" s="10"/>
      <c r="O174" s="8"/>
      <c r="P174" s="8"/>
    </row>
    <row r="175" spans="1:16" ht="20.100000000000001" customHeight="1">
      <c r="A175" s="10"/>
      <c r="B175" s="10"/>
      <c r="C175" s="10"/>
      <c r="D175" s="10"/>
      <c r="E175" s="22"/>
      <c r="F175" s="21"/>
      <c r="G175" s="11"/>
      <c r="H175" s="20"/>
      <c r="I175" s="10"/>
      <c r="J175" s="16"/>
      <c r="K175" s="15"/>
      <c r="L175" s="8"/>
      <c r="M175" s="14"/>
      <c r="N175" s="10"/>
      <c r="O175" s="8"/>
      <c r="P175" s="8"/>
    </row>
    <row r="176" spans="1:16" ht="20.100000000000001" customHeight="1">
      <c r="A176" s="10"/>
      <c r="B176" s="10"/>
      <c r="C176" s="10"/>
      <c r="D176" s="10"/>
      <c r="E176" s="22"/>
      <c r="F176" s="21"/>
      <c r="G176" s="11"/>
      <c r="H176" s="20"/>
      <c r="I176" s="10"/>
      <c r="J176" s="16"/>
      <c r="K176" s="15"/>
      <c r="L176" s="8"/>
      <c r="M176" s="14"/>
      <c r="N176" s="10"/>
      <c r="O176" s="8"/>
      <c r="P176" s="8"/>
    </row>
    <row r="177" spans="1:16" ht="20.100000000000001" customHeight="1">
      <c r="A177" s="10"/>
      <c r="B177" s="10"/>
      <c r="C177" s="10"/>
      <c r="D177" s="10"/>
      <c r="E177" s="22"/>
      <c r="F177" s="21"/>
      <c r="G177" s="11"/>
      <c r="H177" s="20"/>
      <c r="I177" s="10"/>
      <c r="J177" s="16"/>
      <c r="K177" s="15"/>
      <c r="L177" s="8"/>
      <c r="M177" s="14"/>
      <c r="N177" s="10"/>
      <c r="O177" s="8"/>
      <c r="P177" s="8"/>
    </row>
    <row r="178" spans="1:16" ht="20.100000000000001" customHeight="1">
      <c r="A178" s="10"/>
      <c r="B178" s="10"/>
      <c r="C178" s="10"/>
      <c r="D178" s="10"/>
      <c r="E178" s="22"/>
      <c r="F178" s="21"/>
      <c r="G178" s="11"/>
      <c r="H178" s="20"/>
      <c r="I178" s="10"/>
      <c r="J178" s="16"/>
      <c r="K178" s="15"/>
      <c r="L178" s="8"/>
      <c r="M178" s="14"/>
      <c r="N178" s="10"/>
      <c r="O178" s="8"/>
      <c r="P178" s="8"/>
    </row>
    <row r="179" spans="1:16" ht="20.100000000000001" customHeight="1">
      <c r="A179" s="10"/>
      <c r="B179" s="10"/>
      <c r="C179" s="10"/>
      <c r="D179" s="10"/>
      <c r="E179" s="22"/>
      <c r="F179" s="21"/>
      <c r="G179" s="11"/>
      <c r="H179" s="20"/>
      <c r="I179" s="10"/>
      <c r="J179" s="16"/>
      <c r="K179" s="15"/>
      <c r="L179" s="8"/>
      <c r="M179" s="14"/>
      <c r="N179" s="10"/>
      <c r="O179" s="8"/>
      <c r="P179" s="8"/>
    </row>
    <row r="180" spans="1:16" ht="20.100000000000001" customHeight="1">
      <c r="A180" s="10"/>
      <c r="B180" s="10"/>
      <c r="C180" s="10"/>
      <c r="D180" s="10"/>
      <c r="E180" s="22"/>
      <c r="F180" s="21"/>
      <c r="G180" s="11"/>
      <c r="H180" s="20"/>
      <c r="I180" s="10"/>
      <c r="J180" s="16"/>
      <c r="K180" s="15"/>
      <c r="L180" s="8"/>
      <c r="M180" s="14"/>
      <c r="N180" s="10"/>
      <c r="O180" s="8"/>
      <c r="P180" s="8"/>
    </row>
    <row r="181" spans="1:16" ht="20.100000000000001" customHeight="1">
      <c r="A181" s="10"/>
      <c r="B181" s="10"/>
      <c r="C181" s="10"/>
      <c r="D181" s="10"/>
      <c r="E181" s="18"/>
      <c r="F181" s="13"/>
      <c r="G181" s="11"/>
      <c r="H181" s="11"/>
      <c r="I181" s="10"/>
      <c r="J181" s="16"/>
      <c r="K181" s="17"/>
      <c r="L181" s="8"/>
      <c r="M181" s="14"/>
      <c r="N181" s="10"/>
      <c r="O181" s="8"/>
      <c r="P181" s="8"/>
    </row>
    <row r="182" spans="1:16" ht="20.100000000000001" customHeight="1">
      <c r="A182" s="10"/>
      <c r="B182" s="10"/>
      <c r="C182" s="10"/>
      <c r="D182" s="10"/>
      <c r="E182" s="22"/>
      <c r="F182" s="21"/>
      <c r="G182" s="11"/>
      <c r="H182" s="20"/>
      <c r="I182" s="10"/>
      <c r="J182" s="16"/>
      <c r="K182" s="15"/>
      <c r="L182" s="8"/>
      <c r="M182" s="14"/>
      <c r="N182" s="10"/>
      <c r="O182" s="8"/>
      <c r="P182" s="8"/>
    </row>
    <row r="183" spans="1:16" ht="20.100000000000001" customHeight="1">
      <c r="A183" s="10"/>
      <c r="B183" s="10"/>
      <c r="C183" s="10"/>
      <c r="D183" s="10"/>
      <c r="E183" s="22"/>
      <c r="F183" s="21"/>
      <c r="G183" s="11"/>
      <c r="H183" s="20"/>
      <c r="I183" s="10"/>
      <c r="J183" s="16"/>
      <c r="K183" s="15"/>
      <c r="L183" s="8"/>
      <c r="M183" s="14"/>
      <c r="N183" s="10"/>
      <c r="O183" s="8"/>
      <c r="P183" s="8"/>
    </row>
    <row r="184" spans="1:16" ht="20.100000000000001" customHeight="1">
      <c r="A184" s="10"/>
      <c r="B184" s="10"/>
      <c r="C184" s="10"/>
      <c r="D184" s="10"/>
      <c r="E184" s="22"/>
      <c r="F184" s="21"/>
      <c r="G184" s="11"/>
      <c r="H184" s="20"/>
      <c r="I184" s="10"/>
      <c r="J184" s="16"/>
      <c r="K184" s="15"/>
      <c r="L184" s="8"/>
      <c r="M184" s="14"/>
      <c r="N184" s="10"/>
      <c r="O184" s="8"/>
      <c r="P184" s="8"/>
    </row>
    <row r="185" spans="1:16" ht="20.100000000000001" customHeight="1">
      <c r="A185" s="10"/>
      <c r="B185" s="10"/>
      <c r="C185" s="10"/>
      <c r="D185" s="10"/>
      <c r="E185" s="22"/>
      <c r="F185" s="21"/>
      <c r="G185" s="11"/>
      <c r="H185" s="20"/>
      <c r="I185" s="10"/>
      <c r="J185" s="16"/>
      <c r="K185" s="15"/>
      <c r="L185" s="8"/>
      <c r="M185" s="14"/>
      <c r="N185" s="10"/>
      <c r="O185" s="8"/>
      <c r="P185" s="8"/>
    </row>
    <row r="186" spans="1:16" ht="20.100000000000001" customHeight="1">
      <c r="A186" s="10"/>
      <c r="B186" s="10"/>
      <c r="C186" s="10"/>
      <c r="D186" s="10"/>
      <c r="E186" s="22"/>
      <c r="F186" s="21"/>
      <c r="G186" s="11"/>
      <c r="H186" s="20"/>
      <c r="I186" s="10"/>
      <c r="J186" s="16"/>
      <c r="K186" s="15"/>
      <c r="L186" s="8"/>
      <c r="M186" s="14"/>
      <c r="N186" s="10"/>
      <c r="O186" s="8"/>
      <c r="P186" s="8"/>
    </row>
    <row r="187" spans="1:16" ht="20.100000000000001" customHeight="1">
      <c r="A187" s="10"/>
      <c r="B187" s="10"/>
      <c r="C187" s="10"/>
      <c r="D187" s="10"/>
      <c r="E187" s="22"/>
      <c r="F187" s="21"/>
      <c r="G187" s="11"/>
      <c r="H187" s="20"/>
      <c r="I187" s="10"/>
      <c r="J187" s="16"/>
      <c r="K187" s="15"/>
      <c r="L187" s="8"/>
      <c r="M187" s="14"/>
      <c r="N187" s="10"/>
      <c r="O187" s="8"/>
      <c r="P187" s="8"/>
    </row>
    <row r="188" spans="1:16" ht="20.100000000000001" customHeight="1">
      <c r="A188" s="10"/>
      <c r="B188" s="10"/>
      <c r="C188" s="10"/>
      <c r="D188" s="10"/>
      <c r="E188" s="22"/>
      <c r="F188" s="21"/>
      <c r="G188" s="11"/>
      <c r="H188" s="20"/>
      <c r="I188" s="10"/>
      <c r="J188" s="16"/>
      <c r="K188" s="15"/>
      <c r="L188" s="8"/>
      <c r="M188" s="14"/>
      <c r="N188" s="10"/>
      <c r="O188" s="8"/>
      <c r="P188" s="8"/>
    </row>
    <row r="189" spans="1:16" ht="20.100000000000001" customHeight="1">
      <c r="A189" s="10"/>
      <c r="B189" s="10"/>
      <c r="C189" s="10"/>
      <c r="D189" s="10"/>
      <c r="E189" s="22"/>
      <c r="F189" s="21"/>
      <c r="G189" s="11"/>
      <c r="H189" s="20"/>
      <c r="I189" s="10"/>
      <c r="J189" s="16"/>
      <c r="K189" s="15"/>
      <c r="L189" s="8"/>
      <c r="M189" s="14"/>
      <c r="N189" s="10"/>
      <c r="O189" s="8"/>
      <c r="P189" s="8"/>
    </row>
    <row r="190" spans="1:16" ht="20.100000000000001" customHeight="1">
      <c r="A190" s="10"/>
      <c r="B190" s="10"/>
      <c r="C190" s="10"/>
      <c r="D190" s="10"/>
      <c r="E190" s="22"/>
      <c r="F190" s="21"/>
      <c r="G190" s="11"/>
      <c r="H190" s="20"/>
      <c r="I190" s="10"/>
      <c r="J190" s="16"/>
      <c r="K190" s="15"/>
      <c r="L190" s="8"/>
      <c r="M190" s="14"/>
      <c r="N190" s="10"/>
      <c r="O190" s="8"/>
      <c r="P190" s="8"/>
    </row>
    <row r="191" spans="1:16" ht="20.100000000000001" customHeight="1">
      <c r="A191" s="10"/>
      <c r="B191" s="10"/>
      <c r="C191" s="10"/>
      <c r="D191" s="10"/>
      <c r="E191" s="22"/>
      <c r="F191" s="21"/>
      <c r="G191" s="11"/>
      <c r="H191" s="20"/>
      <c r="I191" s="10"/>
      <c r="J191" s="16"/>
      <c r="K191" s="15"/>
      <c r="L191" s="8"/>
      <c r="M191" s="14"/>
      <c r="N191" s="10"/>
      <c r="O191" s="8"/>
      <c r="P191" s="8"/>
    </row>
    <row r="192" spans="1:16" ht="20.100000000000001" customHeight="1">
      <c r="A192" s="10"/>
      <c r="B192" s="10"/>
      <c r="C192" s="10"/>
      <c r="D192" s="10"/>
      <c r="E192" s="22"/>
      <c r="F192" s="21"/>
      <c r="G192" s="11"/>
      <c r="H192" s="20"/>
      <c r="I192" s="10"/>
      <c r="J192" s="16"/>
      <c r="K192" s="15"/>
      <c r="L192" s="8"/>
      <c r="M192" s="14"/>
      <c r="N192" s="10"/>
      <c r="O192" s="8"/>
      <c r="P192" s="8"/>
    </row>
    <row r="193" spans="1:19" ht="20.100000000000001" customHeight="1">
      <c r="A193" s="10"/>
      <c r="B193" s="10"/>
      <c r="C193" s="10"/>
      <c r="D193" s="10"/>
      <c r="E193" s="22"/>
      <c r="F193" s="21"/>
      <c r="G193" s="11"/>
      <c r="H193" s="20"/>
      <c r="I193" s="10"/>
      <c r="J193" s="16"/>
      <c r="K193" s="15"/>
      <c r="L193" s="8"/>
      <c r="M193" s="14"/>
      <c r="N193" s="10"/>
      <c r="O193" s="8"/>
      <c r="P193" s="8"/>
    </row>
    <row r="194" spans="1:19" ht="20.100000000000001" customHeight="1">
      <c r="A194" s="10"/>
      <c r="B194" s="10"/>
      <c r="C194" s="10"/>
      <c r="D194" s="10"/>
      <c r="E194" s="22"/>
      <c r="F194" s="21"/>
      <c r="G194" s="11"/>
      <c r="H194" s="20"/>
      <c r="I194" s="10"/>
      <c r="J194" s="16"/>
      <c r="K194" s="15"/>
      <c r="L194" s="8"/>
      <c r="M194" s="14"/>
      <c r="N194" s="10"/>
      <c r="O194" s="8"/>
      <c r="P194" s="8"/>
    </row>
    <row r="195" spans="1:19" ht="20.100000000000001" customHeight="1">
      <c r="A195" s="10"/>
      <c r="B195" s="10"/>
      <c r="C195" s="10"/>
      <c r="D195" s="10"/>
      <c r="E195" s="22"/>
      <c r="F195" s="21"/>
      <c r="G195" s="11"/>
      <c r="H195" s="20"/>
      <c r="I195" s="10"/>
      <c r="J195" s="16"/>
      <c r="K195" s="15"/>
      <c r="L195" s="8"/>
      <c r="M195" s="14"/>
      <c r="N195" s="10"/>
      <c r="O195" s="8"/>
      <c r="P195" s="8"/>
    </row>
    <row r="196" spans="1:19" ht="20.100000000000001" customHeight="1">
      <c r="A196" s="10"/>
      <c r="B196" s="10"/>
      <c r="C196" s="10"/>
      <c r="D196" s="10"/>
      <c r="E196" s="22"/>
      <c r="F196" s="21"/>
      <c r="G196" s="11"/>
      <c r="H196" s="20"/>
      <c r="I196" s="10"/>
      <c r="J196" s="16"/>
      <c r="K196" s="15"/>
      <c r="L196" s="8"/>
      <c r="M196" s="14"/>
      <c r="N196" s="10"/>
      <c r="O196" s="8"/>
      <c r="P196" s="8"/>
      <c r="R196" s="8"/>
      <c r="S196" s="8"/>
    </row>
    <row r="197" spans="1:19" ht="20.100000000000001" customHeight="1">
      <c r="A197" s="10"/>
      <c r="B197" s="10"/>
      <c r="C197" s="10"/>
      <c r="D197" s="10"/>
      <c r="E197" s="22"/>
      <c r="F197" s="21"/>
      <c r="G197" s="11"/>
      <c r="H197" s="20"/>
      <c r="I197" s="10"/>
      <c r="J197" s="16"/>
      <c r="K197" s="17"/>
      <c r="L197" s="8"/>
      <c r="M197" s="14"/>
      <c r="N197" s="10"/>
      <c r="O197" s="8"/>
      <c r="P197" s="8"/>
      <c r="R197" s="8"/>
      <c r="S197" s="8"/>
    </row>
    <row r="198" spans="1:19" ht="20.100000000000001" customHeight="1">
      <c r="A198" s="10"/>
      <c r="B198" s="10"/>
      <c r="C198" s="10"/>
      <c r="D198" s="10"/>
      <c r="E198" s="22"/>
      <c r="F198" s="21"/>
      <c r="G198" s="11"/>
      <c r="H198" s="20"/>
      <c r="I198" s="10"/>
      <c r="J198" s="16"/>
      <c r="K198" s="15"/>
      <c r="L198" s="8"/>
      <c r="M198" s="14"/>
      <c r="N198" s="10"/>
      <c r="O198" s="8"/>
      <c r="P198" s="8"/>
      <c r="R198" s="8"/>
      <c r="S198" s="8"/>
    </row>
    <row r="199" spans="1:19" ht="20.100000000000001" customHeight="1">
      <c r="A199" s="10"/>
      <c r="B199" s="10"/>
      <c r="C199" s="10"/>
      <c r="D199" s="10"/>
      <c r="E199" s="22"/>
      <c r="F199" s="21"/>
      <c r="G199" s="11"/>
      <c r="H199" s="20"/>
      <c r="I199" s="10"/>
      <c r="J199" s="16"/>
      <c r="K199" s="15"/>
      <c r="L199" s="8"/>
      <c r="M199" s="14"/>
      <c r="N199" s="10"/>
      <c r="O199" s="8"/>
      <c r="P199" s="8"/>
      <c r="R199" s="8"/>
      <c r="S199" s="8"/>
    </row>
    <row r="200" spans="1:19" ht="20.100000000000001" customHeight="1">
      <c r="A200" s="10"/>
      <c r="B200" s="10"/>
      <c r="C200" s="10"/>
      <c r="D200" s="10"/>
      <c r="E200" s="22"/>
      <c r="F200" s="21"/>
      <c r="G200" s="11"/>
      <c r="H200" s="20"/>
      <c r="I200" s="10"/>
      <c r="J200" s="16"/>
      <c r="K200" s="15"/>
      <c r="L200" s="8"/>
      <c r="M200" s="14"/>
      <c r="N200" s="10"/>
      <c r="O200" s="8"/>
      <c r="P200" s="8"/>
      <c r="R200" s="8"/>
      <c r="S200" s="8"/>
    </row>
    <row r="201" spans="1:19" ht="20.100000000000001" customHeight="1">
      <c r="A201" s="10"/>
      <c r="B201" s="10"/>
      <c r="C201" s="10"/>
      <c r="D201" s="10"/>
      <c r="E201" s="22"/>
      <c r="F201" s="21"/>
      <c r="G201" s="11"/>
      <c r="H201" s="20"/>
      <c r="I201" s="10"/>
      <c r="J201" s="16"/>
      <c r="K201" s="15"/>
      <c r="L201" s="8"/>
      <c r="M201" s="14"/>
      <c r="N201" s="10"/>
      <c r="O201" s="8"/>
      <c r="P201" s="8"/>
      <c r="R201" s="8"/>
      <c r="S201" s="8"/>
    </row>
    <row r="202" spans="1:19" ht="20.100000000000001" customHeight="1">
      <c r="A202" s="10"/>
      <c r="B202" s="10"/>
      <c r="C202" s="10"/>
      <c r="D202" s="10"/>
      <c r="E202" s="22"/>
      <c r="F202" s="21"/>
      <c r="G202" s="11"/>
      <c r="H202" s="20"/>
      <c r="I202" s="10"/>
      <c r="J202" s="16"/>
      <c r="K202" s="15"/>
      <c r="L202" s="8"/>
      <c r="M202" s="14"/>
      <c r="N202" s="10"/>
      <c r="O202" s="8"/>
      <c r="P202" s="8"/>
    </row>
    <row r="203" spans="1:19" ht="20.100000000000001" customHeight="1">
      <c r="A203" s="10"/>
      <c r="B203" s="10"/>
      <c r="C203" s="10"/>
      <c r="D203" s="10"/>
      <c r="E203" s="22"/>
      <c r="F203" s="21"/>
      <c r="G203" s="11"/>
      <c r="H203" s="20"/>
      <c r="I203" s="10"/>
      <c r="J203" s="16"/>
      <c r="K203" s="15"/>
      <c r="L203" s="8"/>
      <c r="M203" s="14"/>
      <c r="N203" s="10"/>
      <c r="O203" s="8"/>
      <c r="P203" s="8"/>
    </row>
    <row r="204" spans="1:19" ht="20.100000000000001" customHeight="1">
      <c r="A204" s="10"/>
      <c r="B204" s="10"/>
      <c r="C204" s="10"/>
      <c r="D204" s="10"/>
      <c r="E204" s="22"/>
      <c r="F204" s="21"/>
      <c r="G204" s="11"/>
      <c r="H204" s="20"/>
      <c r="I204" s="10"/>
      <c r="J204" s="16"/>
      <c r="K204" s="15"/>
      <c r="L204" s="8"/>
      <c r="M204" s="14"/>
      <c r="N204" s="10"/>
      <c r="O204" s="8"/>
      <c r="P204" s="8"/>
    </row>
    <row r="205" spans="1:19" ht="20.100000000000001" customHeight="1">
      <c r="A205" s="10"/>
      <c r="B205" s="10"/>
      <c r="C205" s="10"/>
      <c r="D205" s="10"/>
      <c r="E205" s="22"/>
      <c r="F205" s="21"/>
      <c r="G205" s="11"/>
      <c r="H205" s="20"/>
      <c r="I205" s="10"/>
      <c r="J205" s="16"/>
      <c r="K205" s="15"/>
      <c r="L205" s="8"/>
      <c r="M205" s="14"/>
      <c r="N205" s="10"/>
      <c r="O205" s="8"/>
      <c r="P205" s="8"/>
    </row>
    <row r="206" spans="1:19" ht="20.100000000000001" customHeight="1">
      <c r="A206" s="10"/>
      <c r="B206" s="10"/>
      <c r="C206" s="10"/>
      <c r="D206" s="10"/>
      <c r="E206" s="22"/>
      <c r="F206" s="21"/>
      <c r="G206" s="11"/>
      <c r="H206" s="20"/>
      <c r="I206" s="10"/>
      <c r="J206" s="16"/>
      <c r="K206" s="15"/>
      <c r="L206" s="8"/>
      <c r="M206" s="14"/>
      <c r="N206" s="10"/>
      <c r="O206" s="8"/>
      <c r="P206" s="8"/>
    </row>
    <row r="207" spans="1:19" ht="20.100000000000001" customHeight="1">
      <c r="A207" s="10"/>
      <c r="B207" s="10"/>
      <c r="C207" s="10"/>
      <c r="D207" s="10"/>
      <c r="E207" s="22"/>
      <c r="F207" s="21"/>
      <c r="G207" s="11"/>
      <c r="H207" s="20"/>
      <c r="I207" s="10"/>
      <c r="J207" s="16"/>
      <c r="K207" s="15"/>
      <c r="L207" s="8"/>
      <c r="M207" s="14"/>
      <c r="N207" s="10"/>
      <c r="O207" s="8"/>
      <c r="P207" s="8"/>
    </row>
    <row r="208" spans="1:19" ht="20.100000000000001" customHeight="1">
      <c r="A208" s="10"/>
      <c r="B208" s="10"/>
      <c r="C208" s="10"/>
      <c r="D208" s="10"/>
      <c r="E208" s="22"/>
      <c r="F208" s="21"/>
      <c r="G208" s="11"/>
      <c r="H208" s="20"/>
      <c r="I208" s="10"/>
      <c r="J208" s="16"/>
      <c r="K208" s="15"/>
      <c r="L208" s="8"/>
      <c r="M208" s="14"/>
      <c r="N208" s="10"/>
      <c r="O208" s="8"/>
      <c r="P208" s="8"/>
    </row>
    <row r="209" spans="1:18" ht="20.100000000000001" customHeight="1">
      <c r="A209" s="10"/>
      <c r="B209" s="10"/>
      <c r="C209" s="10"/>
      <c r="D209" s="10"/>
      <c r="E209" s="22"/>
      <c r="F209" s="21"/>
      <c r="G209" s="11"/>
      <c r="H209" s="20"/>
      <c r="I209" s="10"/>
      <c r="J209" s="16"/>
      <c r="K209" s="15"/>
      <c r="L209" s="8"/>
      <c r="M209" s="14"/>
      <c r="N209" s="10"/>
      <c r="O209" s="8"/>
      <c r="P209" s="8"/>
    </row>
    <row r="210" spans="1:18" ht="20.100000000000001" customHeight="1">
      <c r="A210" s="10"/>
      <c r="B210" s="10"/>
      <c r="C210" s="10"/>
      <c r="D210" s="10"/>
      <c r="E210" s="22"/>
      <c r="F210" s="21"/>
      <c r="G210" s="11"/>
      <c r="H210" s="20"/>
      <c r="I210" s="10"/>
      <c r="J210" s="16"/>
      <c r="K210" s="15"/>
      <c r="L210" s="8"/>
      <c r="M210" s="14"/>
      <c r="N210" s="10"/>
      <c r="O210" s="8"/>
      <c r="P210" s="8"/>
    </row>
    <row r="211" spans="1:18" ht="20.100000000000001" customHeight="1">
      <c r="A211" s="10"/>
      <c r="B211" s="10"/>
      <c r="C211" s="10"/>
      <c r="D211" s="19"/>
      <c r="E211" s="22"/>
      <c r="F211" s="21"/>
      <c r="G211" s="11"/>
      <c r="H211" s="20"/>
      <c r="I211" s="10"/>
      <c r="J211" s="16"/>
      <c r="K211" s="15"/>
      <c r="L211" s="8"/>
      <c r="M211" s="14"/>
      <c r="N211" s="10"/>
      <c r="O211" s="8"/>
      <c r="P211" s="8"/>
    </row>
    <row r="212" spans="1:18" ht="20.100000000000001" customHeight="1">
      <c r="A212" s="10"/>
      <c r="B212" s="10"/>
      <c r="C212" s="10"/>
      <c r="D212" s="19"/>
      <c r="E212" s="22"/>
      <c r="F212" s="21"/>
      <c r="G212" s="11"/>
      <c r="H212" s="20"/>
      <c r="I212" s="10"/>
      <c r="J212" s="16"/>
      <c r="K212" s="15"/>
      <c r="L212" s="8"/>
      <c r="M212" s="14"/>
      <c r="N212" s="10"/>
      <c r="O212" s="8"/>
      <c r="P212" s="8"/>
    </row>
    <row r="213" spans="1:18" ht="20.100000000000001" customHeight="1">
      <c r="A213" s="10"/>
      <c r="B213" s="10"/>
      <c r="C213" s="10"/>
      <c r="D213" s="19"/>
      <c r="E213" s="22"/>
      <c r="F213" s="21"/>
      <c r="G213" s="11"/>
      <c r="H213" s="20"/>
      <c r="I213" s="10"/>
      <c r="J213" s="16"/>
      <c r="K213" s="15"/>
      <c r="L213" s="8"/>
      <c r="M213" s="14"/>
      <c r="N213" s="10"/>
      <c r="O213" s="8"/>
      <c r="P213" s="8"/>
    </row>
    <row r="214" spans="1:18" ht="20.100000000000001" customHeight="1">
      <c r="A214" s="10"/>
      <c r="B214" s="10"/>
      <c r="C214" s="10"/>
      <c r="D214" s="19"/>
      <c r="E214" s="22"/>
      <c r="F214" s="21"/>
      <c r="G214" s="11"/>
      <c r="H214" s="20"/>
      <c r="I214" s="10"/>
      <c r="J214" s="16"/>
      <c r="K214" s="15"/>
      <c r="L214" s="8"/>
      <c r="M214" s="14"/>
      <c r="N214" s="10"/>
      <c r="O214" s="8"/>
      <c r="P214" s="8"/>
    </row>
    <row r="215" spans="1:18" ht="20.100000000000001" customHeight="1">
      <c r="A215" s="10"/>
      <c r="B215" s="10"/>
      <c r="C215" s="10"/>
      <c r="D215" s="19"/>
      <c r="E215" s="22"/>
      <c r="F215" s="21"/>
      <c r="G215" s="11"/>
      <c r="H215" s="20"/>
      <c r="I215" s="10"/>
      <c r="J215" s="16"/>
      <c r="K215" s="15"/>
      <c r="L215" s="8"/>
      <c r="M215" s="14"/>
      <c r="N215" s="10"/>
      <c r="O215" s="8"/>
      <c r="P215" s="8"/>
    </row>
    <row r="216" spans="1:18" ht="20.100000000000001" customHeight="1">
      <c r="A216" s="10"/>
      <c r="B216" s="10"/>
      <c r="C216" s="10"/>
      <c r="D216" s="19"/>
      <c r="E216" s="22"/>
      <c r="F216" s="21"/>
      <c r="G216" s="11"/>
      <c r="H216" s="20"/>
      <c r="I216" s="10"/>
      <c r="J216" s="16"/>
      <c r="K216" s="15"/>
      <c r="L216" s="8"/>
      <c r="M216" s="14"/>
      <c r="N216" s="10"/>
      <c r="O216" s="8"/>
      <c r="P216" s="8"/>
    </row>
    <row r="217" spans="1:18" ht="20.100000000000001" customHeight="1">
      <c r="A217" s="10"/>
      <c r="B217" s="10"/>
      <c r="C217" s="10"/>
      <c r="D217" s="19"/>
      <c r="E217" s="22"/>
      <c r="F217" s="21"/>
      <c r="G217" s="11"/>
      <c r="H217" s="20"/>
      <c r="I217" s="10"/>
      <c r="J217" s="16"/>
      <c r="K217" s="15"/>
      <c r="L217" s="8"/>
      <c r="M217" s="14"/>
      <c r="N217" s="10"/>
      <c r="O217" s="8"/>
      <c r="P217" s="8"/>
    </row>
    <row r="218" spans="1:18" ht="20.100000000000001" customHeight="1">
      <c r="A218" s="10"/>
      <c r="B218" s="10"/>
      <c r="C218" s="10"/>
      <c r="D218" s="19"/>
      <c r="E218" s="18"/>
      <c r="F218" s="13"/>
      <c r="G218" s="11"/>
      <c r="H218" s="11"/>
      <c r="I218" s="10"/>
      <c r="J218" s="16"/>
      <c r="K218" s="17"/>
      <c r="L218" s="8"/>
      <c r="M218" s="14"/>
      <c r="N218" s="10"/>
      <c r="O218" s="8"/>
      <c r="P218" s="8"/>
      <c r="Q218" s="8"/>
      <c r="R218" s="8"/>
    </row>
    <row r="219" spans="1:18" ht="20.100000000000001" customHeight="1">
      <c r="A219" s="10"/>
      <c r="B219" s="10"/>
      <c r="C219" s="10"/>
      <c r="D219" s="19"/>
      <c r="E219" s="18"/>
      <c r="F219" s="13"/>
      <c r="G219" s="11"/>
      <c r="H219" s="11"/>
      <c r="I219" s="10"/>
      <c r="J219" s="16"/>
      <c r="K219" s="17"/>
      <c r="L219" s="8"/>
      <c r="M219" s="14"/>
      <c r="N219" s="10"/>
      <c r="O219" s="8"/>
      <c r="P219" s="8"/>
      <c r="Q219" s="8"/>
      <c r="R219" s="8"/>
    </row>
    <row r="220" spans="1:18" ht="20.100000000000001" customHeight="1">
      <c r="A220" s="10"/>
      <c r="B220" s="10"/>
      <c r="C220" s="10"/>
      <c r="D220" s="19"/>
      <c r="E220" s="18"/>
      <c r="F220" s="13"/>
      <c r="G220" s="11"/>
      <c r="H220" s="11"/>
      <c r="I220" s="10"/>
      <c r="J220" s="16"/>
      <c r="K220" s="17"/>
      <c r="L220" s="8"/>
      <c r="M220" s="14"/>
      <c r="N220" s="10"/>
      <c r="O220" s="8"/>
      <c r="P220" s="8"/>
      <c r="Q220" s="8"/>
      <c r="R220" s="8"/>
    </row>
    <row r="221" spans="1:18" ht="20.100000000000001" customHeight="1">
      <c r="A221" s="10"/>
      <c r="B221" s="10"/>
      <c r="C221" s="10"/>
      <c r="D221" s="19"/>
      <c r="E221" s="18"/>
      <c r="F221" s="13"/>
      <c r="G221" s="11"/>
      <c r="H221" s="11"/>
      <c r="I221" s="10"/>
      <c r="J221" s="16"/>
      <c r="K221" s="17"/>
      <c r="L221" s="8"/>
      <c r="M221" s="14"/>
      <c r="N221" s="10"/>
      <c r="O221" s="8"/>
      <c r="P221" s="8"/>
      <c r="Q221" s="8"/>
      <c r="R221" s="8"/>
    </row>
    <row r="222" spans="1:18" ht="20.100000000000001" customHeight="1">
      <c r="A222" s="10"/>
      <c r="B222" s="10"/>
      <c r="C222" s="10"/>
      <c r="D222" s="19"/>
      <c r="E222" s="18"/>
      <c r="F222" s="13"/>
      <c r="G222" s="11"/>
      <c r="H222" s="11"/>
      <c r="I222" s="10"/>
      <c r="J222" s="16"/>
      <c r="K222" s="17"/>
      <c r="L222" s="8"/>
      <c r="M222" s="14"/>
      <c r="N222" s="10"/>
      <c r="O222" s="8"/>
      <c r="P222" s="8"/>
      <c r="Q222" s="8"/>
      <c r="R222" s="8"/>
    </row>
    <row r="223" spans="1:18" ht="20.100000000000001" customHeight="1">
      <c r="A223" s="10"/>
      <c r="B223" s="10"/>
      <c r="C223" s="10"/>
      <c r="D223" s="19"/>
      <c r="E223" s="18"/>
      <c r="F223" s="13"/>
      <c r="G223" s="11"/>
      <c r="H223" s="11"/>
      <c r="I223" s="10"/>
      <c r="J223" s="16"/>
      <c r="K223" s="17"/>
      <c r="L223" s="8"/>
      <c r="M223" s="14"/>
      <c r="N223" s="10"/>
      <c r="O223" s="8"/>
      <c r="P223" s="8"/>
      <c r="Q223" s="8"/>
      <c r="R223" s="8"/>
    </row>
    <row r="224" spans="1:18" ht="20.100000000000001" customHeight="1">
      <c r="A224" s="10"/>
      <c r="B224" s="10"/>
      <c r="C224" s="10"/>
      <c r="D224" s="19"/>
      <c r="E224" s="18"/>
      <c r="F224" s="13"/>
      <c r="G224" s="11"/>
      <c r="H224" s="11"/>
      <c r="I224" s="10"/>
      <c r="J224" s="16"/>
      <c r="K224" s="17"/>
      <c r="L224" s="8"/>
      <c r="M224" s="14"/>
      <c r="N224" s="10"/>
      <c r="O224" s="8"/>
      <c r="P224" s="8"/>
      <c r="Q224" s="8"/>
      <c r="R224" s="8"/>
    </row>
    <row r="225" spans="1:18" ht="20.100000000000001" customHeight="1">
      <c r="A225" s="10"/>
      <c r="B225" s="10"/>
      <c r="C225" s="10"/>
      <c r="D225" s="19"/>
      <c r="E225" s="18"/>
      <c r="F225" s="13"/>
      <c r="G225" s="11"/>
      <c r="H225" s="11"/>
      <c r="I225" s="10"/>
      <c r="J225" s="16"/>
      <c r="K225" s="17"/>
      <c r="L225" s="8"/>
      <c r="M225" s="14"/>
      <c r="N225" s="10"/>
      <c r="O225" s="8"/>
      <c r="P225" s="8"/>
      <c r="Q225" s="8"/>
      <c r="R225" s="8"/>
    </row>
    <row r="226" spans="1:18" ht="20.100000000000001" customHeight="1">
      <c r="A226" s="10"/>
      <c r="B226" s="10"/>
      <c r="C226" s="10"/>
      <c r="D226" s="19"/>
      <c r="E226" s="18"/>
      <c r="F226" s="13"/>
      <c r="G226" s="11"/>
      <c r="H226" s="11"/>
      <c r="I226" s="10"/>
      <c r="J226" s="16"/>
      <c r="K226" s="17"/>
      <c r="L226" s="8"/>
      <c r="M226" s="14"/>
      <c r="N226" s="10"/>
      <c r="O226" s="8"/>
      <c r="P226" s="8"/>
      <c r="Q226" s="8"/>
      <c r="R226" s="8"/>
    </row>
    <row r="227" spans="1:18" ht="20.100000000000001" customHeight="1">
      <c r="A227" s="10"/>
      <c r="B227" s="10"/>
      <c r="C227" s="10"/>
      <c r="D227" s="19"/>
      <c r="E227" s="18"/>
      <c r="F227" s="13"/>
      <c r="G227" s="11"/>
      <c r="H227" s="11"/>
      <c r="I227" s="10"/>
      <c r="J227" s="16"/>
      <c r="K227" s="17"/>
      <c r="L227" s="8"/>
      <c r="M227" s="14"/>
      <c r="N227" s="10"/>
      <c r="O227" s="8"/>
      <c r="P227" s="8"/>
      <c r="Q227" s="8"/>
      <c r="R227" s="8"/>
    </row>
    <row r="228" spans="1:18" ht="20.100000000000001" customHeight="1">
      <c r="A228" s="10"/>
      <c r="B228" s="10"/>
      <c r="C228" s="10"/>
      <c r="D228" s="19"/>
      <c r="E228" s="18"/>
      <c r="F228" s="13"/>
      <c r="G228" s="11"/>
      <c r="H228" s="11"/>
      <c r="I228" s="10"/>
      <c r="J228" s="16"/>
      <c r="K228" s="17"/>
      <c r="L228" s="8"/>
      <c r="M228" s="14"/>
      <c r="N228" s="10"/>
      <c r="O228" s="8"/>
      <c r="P228" s="8"/>
      <c r="Q228" s="8"/>
      <c r="R228" s="8"/>
    </row>
    <row r="229" spans="1:18" ht="20.100000000000001" customHeight="1">
      <c r="A229" s="10"/>
      <c r="B229" s="10"/>
      <c r="C229" s="10"/>
      <c r="D229" s="19"/>
      <c r="E229" s="18"/>
      <c r="F229" s="13"/>
      <c r="G229" s="11"/>
      <c r="H229" s="11"/>
      <c r="I229" s="10"/>
      <c r="J229" s="16"/>
      <c r="K229" s="17"/>
      <c r="L229" s="8"/>
      <c r="M229" s="14"/>
      <c r="N229" s="10"/>
      <c r="O229" s="8"/>
      <c r="P229" s="8"/>
      <c r="Q229" s="8"/>
      <c r="R229" s="8"/>
    </row>
    <row r="230" spans="1:18" ht="20.100000000000001" customHeight="1">
      <c r="A230" s="10"/>
      <c r="B230" s="10"/>
      <c r="C230" s="10"/>
      <c r="D230" s="19"/>
      <c r="E230" s="18"/>
      <c r="F230" s="13"/>
      <c r="G230" s="11"/>
      <c r="H230" s="11"/>
      <c r="I230" s="10"/>
      <c r="J230" s="16"/>
      <c r="K230" s="17"/>
      <c r="L230" s="8"/>
      <c r="M230" s="14"/>
      <c r="N230" s="10"/>
      <c r="O230" s="8"/>
      <c r="P230" s="8"/>
      <c r="Q230" s="8"/>
      <c r="R230" s="8"/>
    </row>
    <row r="231" spans="1:18" ht="20.100000000000001" customHeight="1">
      <c r="A231" s="10"/>
      <c r="B231" s="10"/>
      <c r="C231" s="10"/>
      <c r="D231" s="19"/>
      <c r="E231" s="18"/>
      <c r="F231" s="13"/>
      <c r="G231" s="11"/>
      <c r="H231" s="11"/>
      <c r="I231" s="10"/>
      <c r="J231" s="16"/>
      <c r="K231" s="17"/>
      <c r="L231" s="8"/>
      <c r="M231" s="14"/>
      <c r="N231" s="10"/>
      <c r="O231" s="8"/>
      <c r="P231" s="8"/>
      <c r="Q231" s="8"/>
      <c r="R231" s="8"/>
    </row>
    <row r="232" spans="1:18" ht="20.100000000000001" customHeight="1">
      <c r="A232" s="10"/>
      <c r="B232" s="10"/>
      <c r="C232" s="10"/>
      <c r="D232" s="19"/>
      <c r="E232" s="18"/>
      <c r="F232" s="13"/>
      <c r="G232" s="11"/>
      <c r="H232" s="11"/>
      <c r="I232" s="10"/>
      <c r="J232" s="16"/>
      <c r="K232" s="17"/>
      <c r="L232" s="8"/>
      <c r="M232" s="14"/>
      <c r="N232" s="10"/>
      <c r="O232" s="8"/>
      <c r="P232" s="8"/>
      <c r="Q232" s="8"/>
      <c r="R232" s="8"/>
    </row>
    <row r="233" spans="1:18" ht="20.100000000000001" customHeight="1">
      <c r="A233" s="10"/>
      <c r="B233" s="10"/>
      <c r="C233" s="10"/>
      <c r="D233" s="10"/>
      <c r="E233" s="18"/>
      <c r="F233" s="13"/>
      <c r="G233" s="11"/>
      <c r="H233" s="11"/>
      <c r="I233" s="10"/>
      <c r="J233" s="16"/>
      <c r="K233" s="17"/>
      <c r="L233" s="8"/>
      <c r="M233" s="14"/>
      <c r="N233" s="10"/>
      <c r="O233" s="8"/>
      <c r="P233" s="8"/>
      <c r="Q233" s="8"/>
      <c r="R233" s="8"/>
    </row>
    <row r="234" spans="1:18" ht="20.100000000000001" customHeight="1">
      <c r="A234" s="10"/>
      <c r="B234" s="10"/>
      <c r="C234" s="10"/>
      <c r="D234" s="10"/>
      <c r="E234" s="18"/>
      <c r="F234" s="13"/>
      <c r="G234" s="11"/>
      <c r="H234" s="11"/>
      <c r="I234" s="10"/>
      <c r="J234" s="16"/>
      <c r="K234" s="17"/>
      <c r="L234" s="8"/>
      <c r="M234" s="14"/>
      <c r="N234" s="10"/>
      <c r="O234" s="8"/>
      <c r="P234" s="8"/>
      <c r="Q234" s="8"/>
      <c r="R234" s="8"/>
    </row>
    <row r="235" spans="1:18" ht="20.100000000000001" customHeight="1">
      <c r="A235" s="10"/>
      <c r="B235" s="10"/>
      <c r="C235" s="10"/>
      <c r="D235" s="10"/>
      <c r="E235" s="18"/>
      <c r="F235" s="13"/>
      <c r="G235" s="11"/>
      <c r="H235" s="11"/>
      <c r="I235" s="10"/>
      <c r="J235" s="16"/>
      <c r="K235" s="17"/>
      <c r="L235" s="8"/>
      <c r="M235" s="14"/>
      <c r="N235" s="10"/>
      <c r="O235" s="8"/>
      <c r="P235" s="8"/>
      <c r="Q235" s="8"/>
      <c r="R235" s="8"/>
    </row>
    <row r="236" spans="1:18" ht="20.100000000000001" customHeight="1">
      <c r="A236" s="10"/>
      <c r="B236" s="10"/>
      <c r="C236" s="10"/>
      <c r="D236" s="10"/>
      <c r="E236" s="18"/>
      <c r="F236" s="13"/>
      <c r="G236" s="11"/>
      <c r="H236" s="11"/>
      <c r="I236" s="10"/>
      <c r="J236" s="16"/>
      <c r="K236" s="17"/>
      <c r="L236" s="8"/>
      <c r="M236" s="14"/>
      <c r="N236" s="10"/>
      <c r="O236" s="8"/>
      <c r="P236" s="8"/>
      <c r="Q236" s="8"/>
      <c r="R236" s="8"/>
    </row>
    <row r="237" spans="1:18" ht="20.100000000000001" customHeight="1">
      <c r="A237" s="10"/>
      <c r="B237" s="10"/>
      <c r="C237" s="10"/>
      <c r="D237" s="10"/>
      <c r="E237" s="18"/>
      <c r="F237" s="13"/>
      <c r="G237" s="11"/>
      <c r="H237" s="11"/>
      <c r="I237" s="10"/>
      <c r="J237" s="16"/>
      <c r="K237" s="17"/>
      <c r="L237" s="8"/>
      <c r="M237" s="14"/>
      <c r="N237" s="10"/>
      <c r="O237" s="8"/>
      <c r="P237" s="8"/>
      <c r="Q237" s="8"/>
      <c r="R237" s="8"/>
    </row>
    <row r="238" spans="1:18" ht="20.100000000000001" customHeight="1">
      <c r="A238" s="10"/>
      <c r="B238" s="10"/>
      <c r="C238" s="10"/>
      <c r="D238" s="10"/>
      <c r="E238" s="18"/>
      <c r="F238" s="13"/>
      <c r="G238" s="11"/>
      <c r="H238" s="11"/>
      <c r="I238" s="10"/>
      <c r="J238" s="16"/>
      <c r="K238" s="17"/>
      <c r="L238" s="8"/>
      <c r="M238" s="14"/>
      <c r="N238" s="10"/>
      <c r="O238" s="8"/>
      <c r="P238" s="8"/>
      <c r="Q238" s="8"/>
      <c r="R238" s="8"/>
    </row>
    <row r="239" spans="1:18" ht="20.100000000000001" customHeight="1">
      <c r="A239" s="10"/>
      <c r="B239" s="10"/>
      <c r="C239" s="10"/>
      <c r="D239" s="10"/>
      <c r="E239" s="18"/>
      <c r="F239" s="13"/>
      <c r="G239" s="11"/>
      <c r="H239" s="11"/>
      <c r="I239" s="10"/>
      <c r="J239" s="16"/>
      <c r="K239" s="17"/>
      <c r="L239" s="8"/>
      <c r="M239" s="14"/>
      <c r="N239" s="10"/>
      <c r="O239" s="8"/>
      <c r="P239" s="8"/>
      <c r="Q239" s="8"/>
      <c r="R239" s="8"/>
    </row>
    <row r="240" spans="1:18" ht="20.100000000000001" customHeight="1">
      <c r="A240" s="10"/>
      <c r="B240" s="10"/>
      <c r="C240" s="10"/>
      <c r="D240" s="10"/>
      <c r="E240" s="18"/>
      <c r="F240" s="13"/>
      <c r="G240" s="11"/>
      <c r="H240" s="11"/>
      <c r="I240" s="10"/>
      <c r="J240" s="16"/>
      <c r="K240" s="17"/>
      <c r="L240" s="8"/>
      <c r="M240" s="14"/>
      <c r="N240" s="10"/>
      <c r="O240" s="8"/>
      <c r="P240" s="8"/>
      <c r="Q240" s="8"/>
      <c r="R240" s="8"/>
    </row>
    <row r="241" spans="1:18" ht="20.100000000000001" customHeight="1">
      <c r="A241" s="10"/>
      <c r="B241" s="10"/>
      <c r="C241" s="10"/>
      <c r="D241" s="10"/>
      <c r="E241" s="18"/>
      <c r="F241" s="13"/>
      <c r="G241" s="11"/>
      <c r="H241" s="11"/>
      <c r="I241" s="10"/>
      <c r="J241" s="16"/>
      <c r="K241" s="17"/>
      <c r="L241" s="8"/>
      <c r="M241" s="14"/>
      <c r="N241" s="10"/>
      <c r="O241" s="8"/>
      <c r="P241" s="8"/>
      <c r="Q241" s="8"/>
      <c r="R241" s="8"/>
    </row>
    <row r="242" spans="1:18" ht="20.100000000000001" customHeight="1">
      <c r="A242" s="10"/>
      <c r="B242" s="10"/>
      <c r="C242" s="10"/>
      <c r="D242" s="10"/>
      <c r="E242" s="18"/>
      <c r="F242" s="13"/>
      <c r="G242" s="11"/>
      <c r="H242" s="11"/>
      <c r="I242" s="10"/>
      <c r="J242" s="16"/>
      <c r="K242" s="17"/>
      <c r="L242" s="8"/>
      <c r="M242" s="14"/>
      <c r="N242" s="10"/>
      <c r="O242" s="8"/>
      <c r="P242" s="8"/>
      <c r="Q242" s="8"/>
      <c r="R242" s="8"/>
    </row>
    <row r="243" spans="1:18" ht="20.100000000000001" customHeight="1">
      <c r="A243" s="10"/>
      <c r="B243" s="10"/>
      <c r="C243" s="10"/>
      <c r="D243" s="10"/>
      <c r="E243" s="18"/>
      <c r="F243" s="13"/>
      <c r="G243" s="11"/>
      <c r="H243" s="11"/>
      <c r="I243" s="10"/>
      <c r="J243" s="16"/>
      <c r="K243" s="17"/>
      <c r="L243" s="8"/>
      <c r="M243" s="14"/>
      <c r="N243" s="10"/>
      <c r="O243" s="8"/>
      <c r="P243" s="8"/>
      <c r="Q243" s="8"/>
      <c r="R243" s="8"/>
    </row>
    <row r="244" spans="1:18" ht="20.100000000000001" customHeight="1">
      <c r="A244" s="10"/>
      <c r="B244" s="10"/>
      <c r="C244" s="10"/>
      <c r="D244" s="10"/>
      <c r="E244" s="18"/>
      <c r="F244" s="13"/>
      <c r="G244" s="11"/>
      <c r="H244" s="11"/>
      <c r="I244" s="10"/>
      <c r="J244" s="16"/>
      <c r="K244" s="17"/>
      <c r="L244" s="8"/>
      <c r="M244" s="14"/>
      <c r="N244" s="10"/>
      <c r="O244" s="8"/>
      <c r="P244" s="8"/>
      <c r="Q244" s="8"/>
      <c r="R244" s="8"/>
    </row>
    <row r="245" spans="1:18" ht="20.100000000000001" customHeight="1">
      <c r="A245" s="10"/>
      <c r="B245" s="10"/>
      <c r="C245" s="10"/>
      <c r="D245" s="10"/>
      <c r="E245" s="18"/>
      <c r="F245" s="13"/>
      <c r="G245" s="11"/>
      <c r="H245" s="11"/>
      <c r="I245" s="10"/>
      <c r="J245" s="16"/>
      <c r="K245" s="17"/>
      <c r="L245" s="8"/>
      <c r="M245" s="14"/>
      <c r="N245" s="10"/>
      <c r="O245" s="8"/>
      <c r="P245" s="8"/>
      <c r="Q245" s="8"/>
      <c r="R245" s="8"/>
    </row>
    <row r="246" spans="1:18" ht="20.100000000000001" customHeight="1">
      <c r="A246" s="10"/>
      <c r="B246" s="10"/>
      <c r="C246" s="10"/>
      <c r="D246" s="10"/>
      <c r="E246" s="18"/>
      <c r="F246" s="13"/>
      <c r="G246" s="11"/>
      <c r="H246" s="11"/>
      <c r="I246" s="10"/>
      <c r="J246" s="16"/>
      <c r="K246" s="17"/>
      <c r="L246" s="8"/>
      <c r="M246" s="14"/>
      <c r="N246" s="10"/>
      <c r="O246" s="8"/>
      <c r="P246" s="8"/>
      <c r="Q246" s="8"/>
      <c r="R246" s="8"/>
    </row>
    <row r="247" spans="1:18" ht="20.100000000000001" customHeight="1">
      <c r="A247" s="10"/>
      <c r="B247" s="10"/>
      <c r="C247" s="10"/>
      <c r="D247" s="10"/>
      <c r="E247" s="18"/>
      <c r="F247" s="13"/>
      <c r="G247" s="11"/>
      <c r="H247" s="11"/>
      <c r="I247" s="10"/>
      <c r="J247" s="16"/>
      <c r="K247" s="17"/>
      <c r="L247" s="8"/>
      <c r="M247" s="14"/>
      <c r="N247" s="10"/>
      <c r="O247" s="8"/>
      <c r="P247" s="8"/>
      <c r="Q247" s="8"/>
      <c r="R247" s="8"/>
    </row>
    <row r="248" spans="1:18" ht="20.100000000000001" customHeight="1">
      <c r="A248" s="10"/>
      <c r="B248" s="10"/>
      <c r="C248" s="10"/>
      <c r="D248" s="10"/>
      <c r="E248" s="18"/>
      <c r="F248" s="13"/>
      <c r="G248" s="11"/>
      <c r="H248" s="11"/>
      <c r="I248" s="10"/>
      <c r="J248" s="16"/>
      <c r="K248" s="17"/>
      <c r="L248" s="8"/>
      <c r="M248" s="14"/>
      <c r="N248" s="10"/>
      <c r="O248" s="8"/>
      <c r="P248" s="8"/>
      <c r="Q248" s="8"/>
      <c r="R248" s="8"/>
    </row>
    <row r="249" spans="1:18" ht="20.100000000000001" customHeight="1">
      <c r="A249" s="10"/>
      <c r="B249" s="10"/>
      <c r="C249" s="10"/>
      <c r="D249" s="10"/>
      <c r="E249" s="18"/>
      <c r="F249" s="13"/>
      <c r="G249" s="11"/>
      <c r="H249" s="11"/>
      <c r="I249" s="10"/>
      <c r="J249" s="16"/>
      <c r="K249" s="17"/>
      <c r="L249" s="8"/>
      <c r="M249" s="14"/>
      <c r="N249" s="10"/>
      <c r="O249" s="8"/>
      <c r="P249" s="8"/>
      <c r="Q249" s="8"/>
      <c r="R249" s="8"/>
    </row>
    <row r="250" spans="1:18" ht="20.100000000000001" customHeight="1">
      <c r="A250" s="10"/>
      <c r="B250" s="10"/>
      <c r="C250" s="10"/>
      <c r="D250" s="10"/>
      <c r="E250" s="18"/>
      <c r="F250" s="13"/>
      <c r="G250" s="11"/>
      <c r="H250" s="11"/>
      <c r="I250" s="10"/>
      <c r="J250" s="16"/>
      <c r="K250" s="17"/>
      <c r="L250" s="8"/>
      <c r="M250" s="14"/>
      <c r="N250" s="10"/>
      <c r="O250" s="8"/>
      <c r="P250" s="8"/>
      <c r="Q250" s="8"/>
      <c r="R250" s="8"/>
    </row>
    <row r="251" spans="1:18" ht="20.100000000000001" customHeight="1">
      <c r="A251" s="10"/>
      <c r="B251" s="10"/>
      <c r="C251" s="10"/>
      <c r="D251" s="10"/>
      <c r="E251" s="18"/>
      <c r="F251" s="13"/>
      <c r="G251" s="11"/>
      <c r="H251" s="11"/>
      <c r="I251" s="10"/>
      <c r="J251" s="16"/>
      <c r="K251" s="17"/>
      <c r="L251" s="8"/>
      <c r="M251" s="14"/>
      <c r="N251" s="10"/>
      <c r="O251" s="8"/>
      <c r="P251" s="8"/>
      <c r="Q251" s="8"/>
      <c r="R251" s="8"/>
    </row>
    <row r="252" spans="1:18" ht="20.100000000000001" customHeight="1">
      <c r="A252" s="10"/>
      <c r="B252" s="10"/>
      <c r="C252" s="10"/>
      <c r="D252" s="10"/>
      <c r="E252" s="18"/>
      <c r="F252" s="13"/>
      <c r="G252" s="11"/>
      <c r="H252" s="11"/>
      <c r="I252" s="10"/>
      <c r="J252" s="16"/>
      <c r="K252" s="17"/>
      <c r="L252" s="8"/>
      <c r="M252" s="14"/>
      <c r="N252" s="10"/>
      <c r="O252" s="8"/>
      <c r="P252" s="8"/>
      <c r="Q252" s="8"/>
      <c r="R252" s="8"/>
    </row>
    <row r="253" spans="1:18" ht="20.100000000000001" customHeight="1">
      <c r="A253" s="10"/>
      <c r="B253" s="10"/>
      <c r="C253" s="10"/>
      <c r="D253" s="10"/>
      <c r="E253" s="18"/>
      <c r="F253" s="13"/>
      <c r="G253" s="11"/>
      <c r="H253" s="11"/>
      <c r="I253" s="10"/>
      <c r="J253" s="16"/>
      <c r="K253" s="17"/>
      <c r="L253" s="8"/>
      <c r="M253" s="14"/>
      <c r="N253" s="10"/>
      <c r="O253" s="8"/>
      <c r="P253" s="8"/>
      <c r="Q253" s="8"/>
      <c r="R253" s="8"/>
    </row>
    <row r="254" spans="1:18" ht="20.100000000000001" customHeight="1">
      <c r="A254" s="10"/>
      <c r="B254" s="8"/>
      <c r="D254" s="8"/>
      <c r="E254" s="12"/>
      <c r="F254" s="13"/>
      <c r="G254" s="11"/>
      <c r="H254" s="11"/>
      <c r="I254" s="10"/>
      <c r="J254" s="16"/>
      <c r="K254" s="17"/>
      <c r="L254" s="8"/>
      <c r="M254" s="14"/>
      <c r="N254" s="10"/>
      <c r="O254" s="8"/>
      <c r="P254" s="8"/>
      <c r="Q254" s="8"/>
      <c r="R254" s="8"/>
    </row>
    <row r="255" spans="1:18" ht="20.100000000000001" customHeight="1">
      <c r="A255" s="10"/>
      <c r="B255" s="8"/>
      <c r="D255" s="8"/>
      <c r="E255" s="12"/>
      <c r="F255" s="10"/>
      <c r="G255" s="11"/>
      <c r="H255" s="11"/>
      <c r="I255" s="10"/>
      <c r="J255" s="16"/>
      <c r="K255" s="17"/>
      <c r="L255" s="8"/>
      <c r="M255" s="14"/>
      <c r="N255" s="10"/>
      <c r="O255" s="8"/>
      <c r="P255" s="8"/>
      <c r="Q255" s="8"/>
      <c r="R255" s="8"/>
    </row>
    <row r="256" spans="1:18" ht="20.100000000000001" customHeight="1">
      <c r="A256" s="10"/>
      <c r="B256" s="10"/>
      <c r="C256" s="10"/>
      <c r="D256" s="8"/>
      <c r="E256" s="12"/>
      <c r="F256" s="10"/>
      <c r="G256" s="11"/>
      <c r="H256" s="11"/>
      <c r="I256" s="10"/>
      <c r="J256" s="16"/>
      <c r="K256" s="17"/>
      <c r="L256" s="8"/>
      <c r="M256" s="14"/>
      <c r="N256" s="10"/>
      <c r="O256" s="8"/>
      <c r="P256" s="8"/>
      <c r="Q256" s="8"/>
      <c r="R256" s="8"/>
    </row>
    <row r="257" spans="1:18" ht="20.100000000000001" customHeight="1">
      <c r="A257" s="10"/>
      <c r="B257" s="10"/>
      <c r="C257" s="10"/>
      <c r="D257" s="8"/>
      <c r="E257" s="12"/>
      <c r="F257" s="13"/>
      <c r="G257" s="11"/>
      <c r="H257" s="11"/>
      <c r="I257" s="10"/>
      <c r="J257" s="16"/>
      <c r="K257" s="17"/>
      <c r="L257" s="8"/>
      <c r="M257" s="14"/>
      <c r="N257" s="10"/>
      <c r="O257" s="8"/>
      <c r="P257" s="8"/>
      <c r="Q257" s="8"/>
      <c r="R257" s="8"/>
    </row>
    <row r="258" spans="1:18" ht="20.100000000000001" customHeight="1">
      <c r="A258" s="10"/>
      <c r="B258" s="10"/>
      <c r="C258" s="10"/>
      <c r="D258" s="8"/>
      <c r="E258" s="12"/>
      <c r="F258" s="13"/>
      <c r="G258" s="11"/>
      <c r="H258" s="11"/>
      <c r="I258" s="10"/>
      <c r="J258" s="16"/>
      <c r="K258" s="17"/>
      <c r="L258" s="8"/>
      <c r="M258" s="14"/>
      <c r="N258" s="10"/>
      <c r="O258" s="8"/>
      <c r="P258" s="8"/>
      <c r="Q258" s="8"/>
      <c r="R258" s="8"/>
    </row>
    <row r="259" spans="1:18" ht="20.100000000000001" customHeight="1">
      <c r="A259" s="10"/>
      <c r="B259" s="10"/>
      <c r="C259" s="10"/>
      <c r="D259" s="8"/>
      <c r="E259" s="12"/>
      <c r="F259" s="13"/>
      <c r="G259" s="11"/>
      <c r="H259" s="11"/>
      <c r="I259" s="10"/>
      <c r="J259" s="16"/>
      <c r="K259" s="17"/>
      <c r="L259" s="8"/>
      <c r="M259" s="14"/>
      <c r="N259" s="10"/>
      <c r="O259" s="8"/>
      <c r="P259" s="8"/>
      <c r="Q259" s="8"/>
      <c r="R259" s="8"/>
    </row>
    <row r="260" spans="1:18" ht="20.100000000000001" customHeight="1">
      <c r="A260" s="10"/>
      <c r="B260" s="10"/>
      <c r="C260" s="10"/>
      <c r="D260" s="8"/>
      <c r="E260" s="12"/>
      <c r="F260" s="13"/>
      <c r="G260" s="11"/>
      <c r="H260" s="11"/>
      <c r="I260" s="10"/>
      <c r="J260" s="16"/>
      <c r="K260" s="17"/>
      <c r="L260" s="8"/>
      <c r="M260" s="14"/>
      <c r="N260" s="10"/>
      <c r="O260" s="8"/>
      <c r="P260" s="8"/>
      <c r="Q260" s="8"/>
      <c r="R260" s="8"/>
    </row>
    <row r="261" spans="1:18" ht="20.100000000000001" customHeight="1">
      <c r="A261" s="10"/>
      <c r="B261" s="10"/>
      <c r="C261" s="10"/>
      <c r="D261" s="8"/>
      <c r="E261" s="12"/>
      <c r="F261" s="13"/>
      <c r="G261" s="11"/>
      <c r="H261" s="11"/>
      <c r="I261" s="10"/>
      <c r="J261" s="16"/>
      <c r="K261" s="17"/>
      <c r="L261" s="8"/>
      <c r="M261" s="14"/>
      <c r="N261" s="10"/>
      <c r="O261" s="8"/>
      <c r="P261" s="8"/>
      <c r="Q261" s="8"/>
      <c r="R261" s="8"/>
    </row>
    <row r="262" spans="1:18" ht="20.100000000000001" customHeight="1">
      <c r="A262" s="10"/>
      <c r="B262" s="10"/>
      <c r="C262" s="10"/>
      <c r="D262" s="8"/>
      <c r="E262" s="12"/>
      <c r="F262" s="13"/>
      <c r="G262" s="11"/>
      <c r="H262" s="11"/>
      <c r="I262" s="10"/>
      <c r="J262" s="16"/>
      <c r="K262" s="17"/>
      <c r="L262" s="8"/>
      <c r="M262" s="14"/>
      <c r="N262" s="10"/>
      <c r="O262" s="8"/>
      <c r="P262" s="8"/>
      <c r="Q262" s="8"/>
      <c r="R262" s="8"/>
    </row>
    <row r="263" spans="1:18" ht="20.100000000000001" customHeight="1">
      <c r="A263" s="10"/>
      <c r="B263" s="10"/>
      <c r="C263" s="10"/>
      <c r="D263" s="8"/>
      <c r="E263" s="12"/>
      <c r="F263" s="13"/>
      <c r="G263" s="11"/>
      <c r="H263" s="11"/>
      <c r="I263" s="10"/>
      <c r="J263" s="16"/>
      <c r="K263" s="17"/>
      <c r="L263" s="8"/>
      <c r="M263" s="14"/>
      <c r="N263" s="10"/>
      <c r="O263" s="8"/>
      <c r="P263" s="8"/>
      <c r="Q263" s="8"/>
      <c r="R263" s="8"/>
    </row>
    <row r="264" spans="1:18" ht="20.100000000000001" customHeight="1">
      <c r="A264" s="10"/>
      <c r="B264" s="10"/>
      <c r="C264" s="10"/>
      <c r="D264" s="8"/>
      <c r="E264" s="12"/>
      <c r="F264" s="13"/>
      <c r="G264" s="11"/>
      <c r="H264" s="11"/>
      <c r="I264" s="10"/>
      <c r="J264" s="16"/>
      <c r="K264" s="17"/>
      <c r="L264" s="8"/>
      <c r="M264" s="14"/>
      <c r="N264" s="10"/>
      <c r="O264" s="8"/>
      <c r="P264" s="8"/>
      <c r="Q264" s="8"/>
      <c r="R264" s="8"/>
    </row>
    <row r="265" spans="1:18" ht="20.100000000000001" customHeight="1">
      <c r="A265" s="10"/>
      <c r="B265" s="10"/>
      <c r="C265" s="10"/>
      <c r="D265" s="8"/>
      <c r="E265" s="12"/>
      <c r="F265" s="13"/>
      <c r="G265" s="11"/>
      <c r="H265" s="11"/>
      <c r="I265" s="10"/>
      <c r="J265" s="16"/>
      <c r="K265" s="17"/>
      <c r="L265" s="8"/>
      <c r="M265" s="14"/>
      <c r="N265" s="10"/>
      <c r="O265" s="8"/>
      <c r="P265" s="8"/>
      <c r="Q265" s="8"/>
      <c r="R265" s="8"/>
    </row>
    <row r="266" spans="1:18" ht="20.100000000000001" customHeight="1">
      <c r="A266" s="10"/>
      <c r="B266" s="10"/>
      <c r="C266" s="10"/>
      <c r="D266" s="8"/>
      <c r="E266" s="12"/>
      <c r="F266" s="13"/>
      <c r="G266" s="11"/>
      <c r="H266" s="11"/>
      <c r="I266" s="10"/>
      <c r="J266" s="16"/>
      <c r="K266" s="17"/>
      <c r="L266" s="8"/>
      <c r="M266" s="14"/>
      <c r="N266" s="10"/>
      <c r="O266" s="8"/>
      <c r="P266" s="8"/>
      <c r="Q266" s="8"/>
      <c r="R266" s="8"/>
    </row>
    <row r="267" spans="1:18" ht="20.100000000000001" customHeight="1">
      <c r="A267" s="10"/>
      <c r="B267" s="10"/>
      <c r="C267" s="10"/>
      <c r="D267" s="8"/>
      <c r="E267" s="12"/>
      <c r="F267" s="13"/>
      <c r="G267" s="11"/>
      <c r="H267" s="11"/>
      <c r="I267" s="10"/>
      <c r="J267" s="16"/>
      <c r="K267" s="17"/>
      <c r="L267" s="8"/>
      <c r="M267" s="14"/>
      <c r="N267" s="10"/>
      <c r="O267" s="8"/>
      <c r="P267" s="8"/>
      <c r="Q267" s="8"/>
      <c r="R267" s="8"/>
    </row>
    <row r="268" spans="1:18" ht="20.100000000000001" customHeight="1">
      <c r="A268" s="10"/>
      <c r="B268" s="10"/>
      <c r="C268" s="10"/>
      <c r="D268" s="8"/>
      <c r="E268" s="12"/>
      <c r="F268" s="13"/>
      <c r="G268" s="11"/>
      <c r="H268" s="11"/>
      <c r="I268" s="10"/>
      <c r="J268" s="16"/>
      <c r="K268" s="17"/>
      <c r="L268" s="8"/>
      <c r="M268" s="14"/>
      <c r="N268" s="10"/>
      <c r="O268" s="8"/>
      <c r="P268" s="8"/>
      <c r="Q268" s="8"/>
      <c r="R268" s="8"/>
    </row>
    <row r="269" spans="1:18" ht="20.100000000000001" customHeight="1">
      <c r="A269" s="10"/>
      <c r="B269" s="10"/>
      <c r="C269" s="10"/>
      <c r="D269" s="8"/>
      <c r="E269" s="12"/>
      <c r="F269" s="13"/>
      <c r="G269" s="11"/>
      <c r="H269" s="11"/>
      <c r="I269" s="10"/>
      <c r="J269" s="16"/>
      <c r="K269" s="17"/>
      <c r="L269" s="8"/>
      <c r="M269" s="14"/>
      <c r="N269" s="10"/>
      <c r="O269" s="8"/>
      <c r="P269" s="8"/>
      <c r="Q269" s="8"/>
      <c r="R269" s="8"/>
    </row>
    <row r="270" spans="1:18" ht="20.100000000000001" customHeight="1">
      <c r="A270" s="10"/>
      <c r="B270" s="10"/>
      <c r="C270" s="10"/>
      <c r="D270" s="8"/>
      <c r="E270" s="12"/>
      <c r="F270" s="13"/>
      <c r="G270" s="11"/>
      <c r="H270" s="11"/>
      <c r="I270" s="10"/>
      <c r="J270" s="16"/>
      <c r="K270" s="17"/>
      <c r="L270" s="8"/>
      <c r="M270" s="14"/>
      <c r="N270" s="10"/>
      <c r="O270" s="8"/>
      <c r="P270" s="8"/>
      <c r="Q270" s="8"/>
      <c r="R270" s="8"/>
    </row>
    <row r="271" spans="1:18" ht="20.100000000000001" customHeight="1">
      <c r="A271" s="10"/>
      <c r="B271" s="10"/>
      <c r="C271" s="10"/>
      <c r="D271" s="8"/>
      <c r="E271" s="12"/>
      <c r="F271" s="13"/>
      <c r="G271" s="11"/>
      <c r="H271" s="11"/>
      <c r="I271" s="10"/>
      <c r="J271" s="16"/>
      <c r="K271" s="17"/>
      <c r="L271" s="8"/>
      <c r="M271" s="14"/>
      <c r="N271" s="10"/>
      <c r="O271" s="8"/>
      <c r="P271" s="8"/>
      <c r="Q271" s="8"/>
      <c r="R271" s="8"/>
    </row>
    <row r="272" spans="1:18" ht="20.100000000000001" customHeight="1">
      <c r="A272" s="10"/>
      <c r="B272" s="10"/>
      <c r="C272" s="10"/>
      <c r="D272" s="8"/>
      <c r="E272" s="12"/>
      <c r="F272" s="13"/>
      <c r="G272" s="11"/>
      <c r="H272" s="11"/>
      <c r="I272" s="10"/>
      <c r="J272" s="16"/>
      <c r="K272" s="17"/>
      <c r="L272" s="8"/>
      <c r="M272" s="14"/>
      <c r="N272" s="10"/>
      <c r="O272" s="8"/>
      <c r="P272" s="8"/>
      <c r="Q272" s="8"/>
      <c r="R272" s="8"/>
    </row>
    <row r="273" spans="1:18" ht="20.100000000000001" customHeight="1">
      <c r="A273" s="10"/>
      <c r="B273" s="10"/>
      <c r="C273" s="10"/>
      <c r="D273" s="8"/>
      <c r="E273" s="12"/>
      <c r="F273" s="13"/>
      <c r="G273" s="11"/>
      <c r="H273" s="11"/>
      <c r="I273" s="10"/>
      <c r="J273" s="16"/>
      <c r="K273" s="17"/>
      <c r="L273" s="8"/>
      <c r="M273" s="14"/>
      <c r="N273" s="10"/>
      <c r="O273" s="8"/>
      <c r="P273" s="8"/>
      <c r="Q273" s="8"/>
      <c r="R273" s="8"/>
    </row>
    <row r="274" spans="1:18" ht="20.100000000000001" customHeight="1">
      <c r="A274" s="10"/>
      <c r="B274" s="10"/>
      <c r="C274" s="10"/>
      <c r="D274" s="8"/>
      <c r="E274" s="12"/>
      <c r="F274" s="13"/>
      <c r="G274" s="11"/>
      <c r="H274" s="11"/>
      <c r="I274" s="10"/>
      <c r="J274" s="16"/>
      <c r="K274" s="17"/>
      <c r="L274" s="8"/>
      <c r="M274" s="14"/>
      <c r="N274" s="10"/>
      <c r="O274" s="8"/>
      <c r="P274" s="8"/>
      <c r="Q274" s="8"/>
      <c r="R274" s="8"/>
    </row>
    <row r="275" spans="1:18" ht="20.100000000000001" customHeight="1">
      <c r="A275" s="10"/>
      <c r="B275" s="10"/>
      <c r="C275" s="10"/>
      <c r="D275" s="8"/>
      <c r="E275" s="12"/>
      <c r="F275" s="13"/>
      <c r="G275" s="11"/>
      <c r="H275" s="11"/>
      <c r="I275" s="10"/>
      <c r="J275" s="16"/>
      <c r="K275" s="17"/>
      <c r="L275" s="8"/>
      <c r="M275" s="14"/>
      <c r="N275" s="10"/>
      <c r="O275" s="8"/>
      <c r="P275" s="8"/>
      <c r="Q275" s="8"/>
      <c r="R275" s="8"/>
    </row>
    <row r="276" spans="1:18" ht="20.100000000000001" customHeight="1">
      <c r="A276" s="10"/>
      <c r="B276" s="10"/>
      <c r="C276" s="10"/>
      <c r="D276" s="8"/>
      <c r="E276" s="12"/>
      <c r="F276" s="13"/>
      <c r="G276" s="11"/>
      <c r="H276" s="11"/>
      <c r="I276" s="10"/>
      <c r="J276" s="16"/>
      <c r="K276" s="15"/>
      <c r="L276" s="8"/>
      <c r="M276" s="14"/>
      <c r="N276" s="10"/>
      <c r="O276" s="8"/>
      <c r="P276" s="8"/>
    </row>
    <row r="277" spans="1:18" ht="20.100000000000001" customHeight="1">
      <c r="A277" s="10"/>
      <c r="B277" s="10"/>
      <c r="C277" s="10"/>
      <c r="D277" s="8"/>
      <c r="E277" s="12"/>
      <c r="F277" s="13"/>
      <c r="G277" s="11"/>
      <c r="H277" s="11"/>
      <c r="I277" s="10"/>
      <c r="J277" s="16"/>
      <c r="K277" s="15"/>
      <c r="L277" s="8"/>
      <c r="M277" s="14"/>
      <c r="N277" s="10"/>
      <c r="O277" s="8"/>
      <c r="P277" s="8"/>
    </row>
    <row r="278" spans="1:18" ht="20.100000000000001" customHeight="1">
      <c r="A278" s="10"/>
      <c r="B278" s="10"/>
      <c r="C278" s="10"/>
      <c r="D278" s="8"/>
      <c r="E278" s="12"/>
      <c r="F278" s="13"/>
      <c r="G278" s="11"/>
      <c r="H278" s="11"/>
      <c r="I278" s="10"/>
      <c r="J278" s="16"/>
      <c r="K278" s="15"/>
      <c r="L278" s="8"/>
      <c r="M278" s="14"/>
      <c r="N278" s="10"/>
      <c r="O278" s="8"/>
      <c r="P278" s="8"/>
    </row>
    <row r="279" spans="1:18" ht="20.100000000000001" customHeight="1">
      <c r="A279" s="10"/>
      <c r="B279" s="10"/>
      <c r="C279" s="10"/>
      <c r="D279" s="8"/>
      <c r="E279" s="12"/>
      <c r="F279" s="13"/>
      <c r="G279" s="11"/>
      <c r="H279" s="11"/>
      <c r="I279" s="10"/>
      <c r="J279" s="16"/>
      <c r="K279" s="15"/>
      <c r="L279" s="8"/>
      <c r="M279" s="14"/>
      <c r="N279" s="10"/>
      <c r="O279" s="8"/>
      <c r="P279" s="8"/>
    </row>
    <row r="280" spans="1:18" ht="20.100000000000001" customHeight="1">
      <c r="A280" s="10"/>
      <c r="B280" s="10"/>
      <c r="C280" s="10"/>
      <c r="D280" s="8"/>
      <c r="E280" s="12"/>
      <c r="F280" s="13"/>
      <c r="G280" s="11"/>
      <c r="H280" s="11"/>
      <c r="I280" s="10"/>
      <c r="J280" s="16"/>
      <c r="K280" s="15"/>
      <c r="L280" s="8"/>
      <c r="M280" s="14"/>
      <c r="N280" s="10"/>
      <c r="O280" s="8"/>
      <c r="P280" s="8"/>
    </row>
    <row r="281" spans="1:18" ht="20.100000000000001" customHeight="1">
      <c r="A281" s="10"/>
      <c r="B281" s="10"/>
      <c r="C281" s="10"/>
      <c r="D281" s="8"/>
      <c r="E281" s="12"/>
      <c r="F281" s="13"/>
      <c r="G281" s="11"/>
      <c r="H281" s="11"/>
      <c r="I281" s="10"/>
      <c r="J281" s="16"/>
      <c r="K281" s="15"/>
      <c r="L281" s="8"/>
      <c r="M281" s="14"/>
      <c r="N281" s="10"/>
      <c r="O281" s="8"/>
      <c r="P281" s="8"/>
    </row>
    <row r="282" spans="1:18" ht="20.100000000000001" customHeight="1">
      <c r="A282" s="10"/>
      <c r="B282" s="10"/>
      <c r="C282" s="10"/>
      <c r="D282" s="8"/>
      <c r="E282" s="12"/>
      <c r="F282" s="13"/>
      <c r="G282" s="11"/>
      <c r="H282" s="11"/>
      <c r="I282" s="10"/>
      <c r="J282" s="16"/>
      <c r="K282" s="15"/>
      <c r="L282" s="8"/>
      <c r="M282" s="14"/>
      <c r="N282" s="10"/>
      <c r="O282" s="8"/>
      <c r="P282" s="8"/>
    </row>
    <row r="283" spans="1:18" ht="20.100000000000001" customHeight="1">
      <c r="A283" s="10"/>
      <c r="B283" s="10"/>
      <c r="C283" s="10"/>
      <c r="D283" s="8"/>
      <c r="E283" s="12"/>
      <c r="F283" s="13"/>
      <c r="G283" s="11"/>
      <c r="H283" s="11"/>
      <c r="I283" s="10"/>
      <c r="J283" s="16"/>
      <c r="K283" s="15"/>
      <c r="L283" s="8"/>
      <c r="M283" s="14"/>
      <c r="N283" s="10"/>
      <c r="O283" s="8"/>
      <c r="P283" s="8"/>
    </row>
    <row r="284" spans="1:18" ht="20.100000000000001" customHeight="1">
      <c r="A284" s="10"/>
      <c r="B284" s="10"/>
      <c r="C284" s="10"/>
      <c r="D284" s="8"/>
      <c r="E284" s="12"/>
      <c r="F284" s="13"/>
      <c r="G284" s="11"/>
      <c r="H284" s="11"/>
      <c r="I284" s="10"/>
      <c r="J284" s="16"/>
      <c r="K284" s="15"/>
      <c r="L284" s="8"/>
      <c r="M284" s="14"/>
      <c r="N284" s="10"/>
      <c r="O284" s="8"/>
      <c r="P284" s="8"/>
    </row>
    <row r="285" spans="1:18" ht="20.100000000000001" customHeight="1">
      <c r="A285" s="10"/>
      <c r="B285" s="10"/>
      <c r="C285" s="10"/>
      <c r="D285" s="8"/>
      <c r="E285" s="12"/>
      <c r="F285" s="13"/>
      <c r="G285" s="11"/>
      <c r="H285" s="11"/>
      <c r="I285" s="10"/>
      <c r="J285" s="16"/>
      <c r="K285" s="15"/>
      <c r="L285" s="8"/>
      <c r="M285" s="14"/>
      <c r="N285" s="10"/>
      <c r="O285" s="8"/>
      <c r="P285" s="8"/>
    </row>
    <row r="286" spans="1:18" ht="20.100000000000001" customHeight="1">
      <c r="A286" s="10"/>
      <c r="B286" s="10"/>
      <c r="C286" s="10"/>
      <c r="D286" s="8"/>
      <c r="E286" s="12"/>
      <c r="F286" s="13"/>
      <c r="G286" s="11"/>
      <c r="H286" s="11"/>
      <c r="I286" s="10"/>
      <c r="J286" s="16"/>
      <c r="K286" s="15"/>
      <c r="L286" s="8"/>
      <c r="M286" s="14"/>
      <c r="N286" s="10"/>
      <c r="O286" s="8"/>
      <c r="P286" s="8"/>
    </row>
    <row r="287" spans="1:18" ht="20.100000000000001" customHeight="1">
      <c r="A287" s="10"/>
      <c r="B287" s="10"/>
      <c r="C287" s="10"/>
      <c r="D287" s="8"/>
      <c r="E287" s="12"/>
      <c r="F287" s="13"/>
      <c r="G287" s="11"/>
      <c r="H287" s="11"/>
      <c r="I287" s="10"/>
      <c r="J287" s="16"/>
      <c r="K287" s="15"/>
      <c r="L287" s="8"/>
      <c r="M287" s="14"/>
      <c r="N287" s="10"/>
      <c r="O287" s="8"/>
      <c r="P287" s="8"/>
    </row>
    <row r="288" spans="1:18" ht="20.100000000000001" customHeight="1">
      <c r="A288" s="10"/>
      <c r="B288" s="10"/>
      <c r="C288" s="10"/>
      <c r="D288" s="8"/>
      <c r="E288" s="12"/>
      <c r="F288" s="13"/>
      <c r="G288" s="11"/>
      <c r="H288" s="11"/>
      <c r="I288" s="10"/>
      <c r="J288" s="16"/>
      <c r="K288" s="15"/>
      <c r="L288" s="8"/>
      <c r="M288" s="14"/>
      <c r="N288" s="10"/>
      <c r="O288" s="8"/>
      <c r="P288" s="8"/>
    </row>
    <row r="289" spans="1:16" ht="20.100000000000001" customHeight="1">
      <c r="A289" s="10"/>
      <c r="B289" s="10"/>
      <c r="C289" s="10"/>
      <c r="D289" s="8"/>
      <c r="E289" s="12"/>
      <c r="F289" s="13"/>
      <c r="G289" s="11"/>
      <c r="H289" s="11"/>
      <c r="I289" s="10"/>
      <c r="J289" s="16"/>
      <c r="K289" s="15"/>
      <c r="L289" s="8"/>
      <c r="M289" s="14"/>
      <c r="N289" s="10"/>
      <c r="O289" s="8"/>
      <c r="P289" s="8"/>
    </row>
    <row r="290" spans="1:16" ht="20.100000000000001" customHeight="1">
      <c r="A290" s="10"/>
      <c r="B290" s="10"/>
      <c r="C290" s="10"/>
      <c r="D290" s="8"/>
      <c r="E290" s="12"/>
      <c r="F290" s="13"/>
      <c r="G290" s="11"/>
      <c r="H290" s="11"/>
      <c r="I290" s="10"/>
      <c r="J290" s="16"/>
      <c r="K290" s="15"/>
      <c r="L290" s="8"/>
      <c r="M290" s="14"/>
      <c r="N290" s="10"/>
      <c r="O290" s="8"/>
      <c r="P290" s="8"/>
    </row>
    <row r="291" spans="1:16" ht="20.100000000000001" customHeight="1">
      <c r="A291" s="10"/>
      <c r="B291" s="10"/>
      <c r="C291" s="10"/>
      <c r="D291" s="8"/>
      <c r="E291" s="12"/>
      <c r="F291" s="13"/>
      <c r="G291" s="11"/>
      <c r="H291" s="11"/>
      <c r="I291" s="10"/>
      <c r="J291" s="16"/>
      <c r="K291" s="15"/>
      <c r="L291" s="8"/>
      <c r="M291" s="14"/>
      <c r="N291" s="10"/>
      <c r="O291" s="8"/>
      <c r="P291" s="8"/>
    </row>
    <row r="292" spans="1:16" ht="20.100000000000001" customHeight="1">
      <c r="A292" s="10"/>
      <c r="B292" s="10"/>
      <c r="C292" s="10"/>
      <c r="D292" s="8"/>
      <c r="E292" s="12"/>
      <c r="F292" s="13"/>
      <c r="G292" s="11"/>
      <c r="H292" s="11"/>
      <c r="I292" s="10"/>
      <c r="J292" s="16"/>
      <c r="K292" s="15"/>
      <c r="L292" s="8"/>
      <c r="M292" s="14"/>
      <c r="N292" s="10"/>
      <c r="O292" s="8"/>
      <c r="P292" s="8"/>
    </row>
    <row r="293" spans="1:16" ht="20.100000000000001" customHeight="1">
      <c r="A293" s="10"/>
      <c r="B293" s="10"/>
      <c r="C293" s="10"/>
      <c r="D293" s="8"/>
      <c r="E293" s="12"/>
      <c r="F293" s="13"/>
      <c r="G293" s="11"/>
      <c r="H293" s="11"/>
      <c r="I293" s="10"/>
      <c r="J293" s="16"/>
      <c r="K293" s="15"/>
      <c r="L293" s="8"/>
      <c r="M293" s="14"/>
      <c r="N293" s="10"/>
      <c r="O293" s="8"/>
      <c r="P293" s="8"/>
    </row>
    <row r="294" spans="1:16" ht="20.100000000000001" customHeight="1">
      <c r="A294" s="10"/>
      <c r="B294" s="10"/>
      <c r="C294" s="10"/>
      <c r="D294" s="8"/>
      <c r="E294" s="12"/>
      <c r="F294" s="13"/>
      <c r="G294" s="11"/>
      <c r="H294" s="11"/>
      <c r="I294" s="10"/>
      <c r="J294" s="16"/>
      <c r="K294" s="15"/>
      <c r="L294" s="8"/>
      <c r="M294" s="14"/>
      <c r="N294" s="10"/>
      <c r="O294" s="8"/>
      <c r="P294" s="8"/>
    </row>
    <row r="295" spans="1:16" ht="20.100000000000001" customHeight="1">
      <c r="A295" s="10"/>
      <c r="B295" s="10"/>
      <c r="C295" s="10"/>
      <c r="D295" s="8"/>
      <c r="E295" s="12"/>
      <c r="F295" s="13"/>
      <c r="G295" s="11"/>
    </row>
    <row r="296" spans="1:16" ht="20.100000000000001" customHeight="1">
      <c r="A296" s="10"/>
      <c r="B296" s="10"/>
      <c r="C296" s="10"/>
      <c r="D296" s="8"/>
      <c r="E296" s="12"/>
      <c r="F296" s="13"/>
      <c r="G296" s="11"/>
    </row>
    <row r="297" spans="1:16" ht="20.100000000000001" customHeight="1">
      <c r="A297" s="10"/>
      <c r="B297" s="10"/>
      <c r="C297" s="10"/>
      <c r="D297" s="8"/>
      <c r="E297" s="12"/>
      <c r="F297" s="13"/>
      <c r="G297" s="11"/>
    </row>
    <row r="298" spans="1:16" ht="20.100000000000001" customHeight="1">
      <c r="A298" s="10"/>
      <c r="B298" s="10"/>
      <c r="C298" s="10"/>
      <c r="D298" s="8"/>
      <c r="E298" s="12"/>
      <c r="F298" s="13"/>
      <c r="G298" s="11"/>
    </row>
    <row r="299" spans="1:16" ht="20.100000000000001" customHeight="1">
      <c r="A299" s="10"/>
      <c r="B299" s="10"/>
      <c r="C299" s="10"/>
      <c r="D299" s="8"/>
      <c r="E299" s="12"/>
      <c r="F299" s="13"/>
      <c r="G299" s="11"/>
    </row>
    <row r="300" spans="1:16" ht="20.100000000000001" customHeight="1">
      <c r="A300" s="10"/>
      <c r="B300" s="10"/>
      <c r="C300" s="10"/>
      <c r="D300" s="8"/>
      <c r="E300" s="12"/>
      <c r="F300" s="13"/>
      <c r="G300" s="11"/>
    </row>
    <row r="301" spans="1:16" ht="20.100000000000001" customHeight="1">
      <c r="A301" s="10"/>
      <c r="B301" s="10"/>
      <c r="C301" s="10"/>
      <c r="D301" s="8"/>
      <c r="E301" s="12"/>
      <c r="F301" s="13"/>
      <c r="G301" s="11"/>
    </row>
    <row r="302" spans="1:16" ht="20.100000000000001" customHeight="1">
      <c r="A302" s="10"/>
      <c r="B302" s="10"/>
      <c r="C302" s="10"/>
      <c r="D302" s="8"/>
      <c r="E302" s="12"/>
      <c r="F302" s="13"/>
      <c r="G302" s="11"/>
    </row>
    <row r="303" spans="1:16" ht="20.100000000000001" customHeight="1">
      <c r="A303" s="10"/>
      <c r="B303" s="8"/>
      <c r="D303" s="8"/>
      <c r="E303" s="12"/>
      <c r="F303" s="10"/>
      <c r="G303" s="11"/>
    </row>
    <row r="304" spans="1:16" ht="20.100000000000001" customHeight="1">
      <c r="A304" s="10"/>
    </row>
    <row r="305" spans="1:20" ht="20.100000000000001" customHeight="1">
      <c r="A305" s="10"/>
    </row>
    <row r="306" spans="1:20">
      <c r="A306" s="10"/>
    </row>
    <row r="307" spans="1:20">
      <c r="A307" s="10"/>
    </row>
    <row r="308" spans="1:20">
      <c r="A308" s="10"/>
    </row>
    <row r="309" spans="1:20">
      <c r="A309" s="10"/>
    </row>
    <row r="310" spans="1:20">
      <c r="A310" s="10"/>
    </row>
    <row r="311" spans="1:20">
      <c r="A311" s="10"/>
    </row>
    <row r="312" spans="1:20">
      <c r="T312" s="9" t="e">
        <f>SUM(#REF!)</f>
        <v>#REF!</v>
      </c>
    </row>
  </sheetData>
  <autoFilter ref="A3:U108"/>
  <mergeCells count="7">
    <mergeCell ref="N2:N3"/>
    <mergeCell ref="A1:N1"/>
    <mergeCell ref="A2:E2"/>
    <mergeCell ref="J2:K2"/>
    <mergeCell ref="L2:M2"/>
    <mergeCell ref="I2:I3"/>
    <mergeCell ref="F2:F3"/>
  </mergeCells>
  <phoneticPr fontId="3" type="noConversion"/>
  <printOptions horizontalCentered="1"/>
  <pageMargins left="0.59055118110236227" right="0.59055118110236227" top="0.98425196850393704" bottom="0.59055118110236227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편입용지조서(총괄)</vt:lpstr>
      <vt:lpstr>'편입용지조서(총괄)'!Print_Area</vt:lpstr>
      <vt:lpstr>'편입용지조서(총괄)'!Print_Titles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2017-02-20T05:36:51Z</dcterms:created>
  <dcterms:modified xsi:type="dcterms:W3CDTF">2017-02-20T07:08:10Z</dcterms:modified>
</cp:coreProperties>
</file>