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75" windowWidth="9720" windowHeight="6240" tabRatio="822"/>
  </bookViews>
  <sheets>
    <sheet name="승인내역" sheetId="108" r:id="rId1"/>
    <sheet name="xxxxxxxx" sheetId="33" state="veryHidden" r:id="rId2"/>
    <sheet name="XL4Poppy" sheetId="35" state="veryHidden" r:id="rId3"/>
    <sheet name="명세내역" sheetId="111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</externalReferences>
  <definedNames>
    <definedName name="_xlnm._FilterDatabase" localSheetId="0" hidden="1">승인내역!$L$3:$M$116</definedName>
    <definedName name="_Order1" hidden="1">255</definedName>
    <definedName name="_Order2" hidden="1">255</definedName>
    <definedName name="A" localSheetId="0">#REF!</definedName>
    <definedName name="A">#REF!</definedName>
    <definedName name="bb" localSheetId="0">[34]과정별!$B$5:$C$43</definedName>
    <definedName name="bb">[34]과정별!$B$5:$C$43</definedName>
    <definedName name="BOM_OF_ECP" localSheetId="0">#REF!</definedName>
    <definedName name="BOM_OF_ECP">#REF!</definedName>
    <definedName name="_xlnm.Criteria" localSheetId="0">#REF!</definedName>
    <definedName name="_xlnm.Criteria">#REF!</definedName>
    <definedName name="d" localSheetId="0">[12]대치판정!#REF!</definedName>
    <definedName name="d">[12]대치판정!#REF!</definedName>
    <definedName name="_xlnm.Database">#REF!</definedName>
    <definedName name="date">[24]감가상각!$B$68</definedName>
    <definedName name="Document_array" localSheetId="2">{"Book1","2009개발계획 총괄(최종).xls"}</definedName>
    <definedName name="Document_array" localSheetId="1">{"Book1","2008개발계획 총괄(최종).xls"}</definedName>
    <definedName name="Document_array" localSheetId="0">{"Book1"}</definedName>
    <definedName name="Document_array">{"Book1"}</definedName>
    <definedName name="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ile">[24]감가상각!$B$67</definedName>
    <definedName name="file1">[25]감가상각!$B$58</definedName>
    <definedName name="G">'[26] 견적서'!#REF!</definedName>
    <definedName name="KPI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acro1">[27]!Macro1</definedName>
    <definedName name="_xlnm.Print_Area" localSheetId="0">승인내역!$A$1:$M$116</definedName>
    <definedName name="_xlnm.Print_Area">#REF!</definedName>
    <definedName name="PRINT_AREA_MI">#REF!</definedName>
    <definedName name="PRINT_TITLE" localSheetId="0">#REF!</definedName>
    <definedName name="PRINT_TITLE">#REF!</definedName>
    <definedName name="_xlnm.Print_Titles" localSheetId="0">승인내역!$1:$4</definedName>
    <definedName name="_xlnm.Print_Titles">#N/A</definedName>
    <definedName name="Print_Titles_MI" localSheetId="0">#REF!</definedName>
    <definedName name="Print_Titles_MI">#REF!</definedName>
    <definedName name="QKR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s" localSheetId="0">{"Book1"}</definedName>
    <definedName name="ss">{"Book1"}</definedName>
    <definedName name="U" localSheetId="0">[12]대치판정!#REF!</definedName>
    <definedName name="U">[12]대치판정!#REF!</definedName>
    <definedName name="wkdnjs" localSheetId="0">{"Book1"}</definedName>
    <definedName name="wkdnjs">{"Book1"}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" localSheetId="0">#REF!</definedName>
    <definedName name="x">#REF!</definedName>
    <definedName name="가입금액" localSheetId="2">#REF!</definedName>
    <definedName name="가입금액">#REF!</definedName>
    <definedName name="갑" localSheetId="0">#REF!</definedName>
    <definedName name="갑">#REF!</definedName>
    <definedName name="경비" localSheetId="0">#REF!</definedName>
    <definedName name="경비">#REF!</definedName>
    <definedName name="경비단가" localSheetId="0">#REF!</definedName>
    <definedName name="경비단가">#REF!</definedName>
    <definedName name="관총자재" localSheetId="0">#REF!</definedName>
    <definedName name="관총자재">#REF!</definedName>
    <definedName name="구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액">#REF!</definedName>
    <definedName name="기본급테이블">#REF!</definedName>
    <definedName name="내역서">#REF!</definedName>
    <definedName name="노무비" localSheetId="0">#REF!</definedName>
    <definedName name="노무비">#REF!</definedName>
    <definedName name="노무비단가" localSheetId="0">#REF!</definedName>
    <definedName name="노무비단가">#REF!</definedName>
    <definedName name="노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3" localSheetId="0">#REF!</definedName>
    <definedName name="ㄷ3">#REF!</definedName>
    <definedName name="다중분류" localSheetId="0">[31]code!$A$56:$A$72</definedName>
    <definedName name="다중분류">[31]code!$A$56:$A$72</definedName>
    <definedName name="대1" localSheetId="0">[32]code!$B$2:$X$2</definedName>
    <definedName name="대1">[32]code!$B$2:$X$2</definedName>
    <definedName name="대분류" localSheetId="0">[32]code!$A$3:$A$25</definedName>
    <definedName name="대분류">[32]code!$A$3:$A$25</definedName>
    <definedName name="대시작" localSheetId="0">[32]code!$B$2</definedName>
    <definedName name="대시작">[32]code!$B$2</definedName>
    <definedName name="ㅁ" localSheetId="0">[12]대치판정!#REF!</definedName>
    <definedName name="ㅁ">[12]대치판정!#REF!</definedName>
    <definedName name="ㅁ1" localSheetId="0">#REF!</definedName>
    <definedName name="ㅁ1">#REF!</definedName>
    <definedName name="ㅁ147">[6]일위대가!#REF!</definedName>
    <definedName name="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ㅋ401" localSheetId="0">#REF!</definedName>
    <definedName name="ㅁㅋ401">#REF!</definedName>
    <definedName name="ㅁㅌ280" localSheetId="0">#REF!</definedName>
    <definedName name="ㅁㅌ280">#REF!</definedName>
    <definedName name="마을어업">[6]일위대가!#REF!</definedName>
    <definedName name="매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메60" localSheetId="0">#REF!</definedName>
    <definedName name="메60">#REF!</definedName>
    <definedName name="모나리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나리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1">[7]댐구조도!$BT$11</definedName>
    <definedName name="ㅂㅈ12">[7]댐구조도!$BT$11</definedName>
    <definedName name="박태건">#REF!</definedName>
    <definedName name="방화규정구분" localSheetId="0">[32]code!$A$28:$A$54</definedName>
    <definedName name="방화규정구분">[32]code!$A$28:$A$54</definedName>
    <definedName name="보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불승인" localSheetId="0">[12]대치판정!#REF!</definedName>
    <definedName name="불승인">[12]대치판정!#REF!</definedName>
    <definedName name="사원테이블">#REF!</definedName>
    <definedName name="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명">#REF!</definedName>
    <definedName name="손익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당테이블">#REF!</definedName>
    <definedName name="수량" localSheetId="0">#REF!</definedName>
    <definedName name="수량">#REF!</definedName>
    <definedName name="수식입력매크로">[8]!수식입력매크로</definedName>
    <definedName name="수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3" localSheetId="0">[12]대치판정!#REF!</definedName>
    <definedName name="순천3">[12]대치판정!#REF!</definedName>
    <definedName name="순천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승인내역" localSheetId="0">[12]대치판정!#REF!</definedName>
    <definedName name="승인내역">[12]대치판정!#REF!</definedName>
    <definedName name="시설물특약S" localSheetId="2">#REF!</definedName>
    <definedName name="시설물특약S">#REF!</definedName>
    <definedName name="신성" localSheetId="0">#REF!</definedName>
    <definedName name="신성">#REF!</definedName>
    <definedName name="신성감" localSheetId="0">#REF!</definedName>
    <definedName name="신성감">#REF!</definedName>
    <definedName name="심우" localSheetId="0">#REF!</definedName>
    <definedName name="심우">#REF!</definedName>
    <definedName name="심우을" localSheetId="0">#REF!</definedName>
    <definedName name="심우을">#REF!</definedName>
    <definedName name="ㅇㄷ1">[7]세월교산출기초!$J$11</definedName>
    <definedName name="아니여" localSheetId="0">{"Book1"}</definedName>
    <definedName name="아니여">{"Book1"}</definedName>
    <definedName name="아니요" localSheetId="0">{"Book1"}</definedName>
    <definedName name="아니요">{"Book1"}</definedName>
    <definedName name="억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억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계" localSheetId="0">{"Book1"}</definedName>
    <definedName name="연계">{"Book1"}</definedName>
    <definedName name="영업">#REF!</definedName>
    <definedName name="영업1">#REF!</definedName>
    <definedName name="영업2">#REF!</definedName>
    <definedName name="운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가계산">[17]!원가계산</definedName>
    <definedName name="유아">#REF!</definedName>
    <definedName name="을" localSheetId="0">#REF!</definedName>
    <definedName name="을">#REF!</definedName>
    <definedName name="인쇄영역">[19]첨부1!$B$1:$F$18,[19]첨부1!#REF!,[19]첨부1!#REF!</definedName>
    <definedName name="일위규격매크로">[8]!일위규격매크로</definedName>
    <definedName name="일위코드입력매크로">[8]!일위코드입력매크로</definedName>
    <definedName name="일위화면복귀매크로">[8]!일위화면복귀매크로</definedName>
    <definedName name="자원" localSheetId="0">{"Book1"}</definedName>
    <definedName name="자원">{"Book1"}</definedName>
    <definedName name="자원2" localSheetId="0">{"Book1"}</definedName>
    <definedName name="자원2">{"Book1"}</definedName>
    <definedName name="재료비" localSheetId="0">#REF!</definedName>
    <definedName name="재료비">#REF!</definedName>
    <definedName name="재료비단가" localSheetId="0">#REF!</definedName>
    <definedName name="재료비단가">#REF!</definedName>
    <definedName name="쟁료비" localSheetId="0">[20]건축내역!#REF!</definedName>
    <definedName name="쟁료비">[20]건축내역!#REF!</definedName>
    <definedName name="정책" localSheetId="0">{"Book1"}</definedName>
    <definedName name="정책">{"Book1"}</definedName>
    <definedName name="종____로__말소자" localSheetId="0">'[33]1 자원총괄'!#REF!</definedName>
    <definedName name="종____로__말소자">'[33]1 자원총괄'!#REF!</definedName>
    <definedName name="종책" localSheetId="0">{"Book1"}</definedName>
    <definedName name="종책">{"Book1"}</definedName>
    <definedName name="종합민원실" localSheetId="0">{"Book1"}</definedName>
    <definedName name="종합민원실">{"Book1"}</definedName>
    <definedName name="중1" localSheetId="0">[32]code!$C$27:$BZ$27</definedName>
    <definedName name="중1">[32]code!$C$27:$BZ$27</definedName>
    <definedName name="중시작" localSheetId="0">[32]code!$C$27</definedName>
    <definedName name="중시작">[32]code!$C$27</definedName>
    <definedName name="직책테이블">#REF!</definedName>
    <definedName name="ㅊㅇ122" localSheetId="0">#REF!</definedName>
    <definedName name="ㅊㅇ122">#REF!</definedName>
    <definedName name="취수휀스">#REF!</definedName>
    <definedName name="ㅋㅌ1" localSheetId="0">#REF!</definedName>
    <definedName name="ㅋㅌ1">#REF!</definedName>
    <definedName name="칷__?____?">#REF!</definedName>
    <definedName name="콘크">[23]바닥막이1.5!$AD$281</definedName>
    <definedName name="패류양식">#REF!</definedName>
    <definedName name="ㅎ4">[7]세월교산출기초!$J$11</definedName>
    <definedName name="합계">#REF!</definedName>
    <definedName name="행정비" localSheetId="0">{"Book1"}</definedName>
    <definedName name="행정비">{"Book1"}</definedName>
    <definedName name="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혁신" localSheetId="0">{"Book1"}</definedName>
    <definedName name="혁신">{"Book1"}</definedName>
    <definedName name="현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경" localSheetId="0">{"Book1"}</definedName>
    <definedName name="환경">{"Book1"}</definedName>
    <definedName name="휀스스스">[8]!수식입력매크로</definedName>
    <definedName name="ㅐ520" localSheetId="0">#REF!</definedName>
    <definedName name="ㅐ520">#REF!</definedName>
    <definedName name="ㅕ130" localSheetId="0">#REF!</definedName>
    <definedName name="ㅕ130">#REF!</definedName>
    <definedName name="ㅕ422" localSheetId="0">[12]대치판정!#REF!</definedName>
    <definedName name="ㅕ422">[12]대치판정!#REF!</definedName>
    <definedName name="ㅡ79">[13]일위대가!#REF!</definedName>
  </definedNames>
  <calcPr calcId="144525" fullCalcOnLoad="1"/>
  <fileRecoveryPr autoRecover="0"/>
</workbook>
</file>

<file path=xl/calcChain.xml><?xml version="1.0" encoding="utf-8"?>
<calcChain xmlns="http://schemas.openxmlformats.org/spreadsheetml/2006/main">
  <c r="F26" i="111" l="1"/>
  <c r="F9" i="111"/>
  <c r="F7" i="111" s="1"/>
  <c r="F10" i="111"/>
  <c r="F8" i="111"/>
  <c r="D36" i="111"/>
  <c r="H30" i="111"/>
  <c r="G30" i="111"/>
  <c r="F30" i="111"/>
  <c r="E30" i="111"/>
  <c r="D30" i="111"/>
  <c r="C30" i="111"/>
  <c r="H23" i="111"/>
  <c r="G23" i="111"/>
  <c r="F16" i="111"/>
  <c r="E16" i="111"/>
  <c r="D16" i="111"/>
  <c r="C16" i="111"/>
  <c r="H7" i="111"/>
  <c r="G7" i="111"/>
  <c r="G6" i="111" s="1"/>
  <c r="G5" i="111" s="1"/>
  <c r="E7" i="111"/>
  <c r="D7" i="111"/>
  <c r="C7" i="111"/>
  <c r="H6" i="111" l="1"/>
  <c r="H5" i="111" s="1"/>
  <c r="D6" i="111"/>
  <c r="D5" i="111" s="1"/>
  <c r="C6" i="111"/>
  <c r="C5" i="111" s="1"/>
  <c r="E6" i="111"/>
  <c r="E5" i="111" s="1"/>
  <c r="F6" i="111"/>
  <c r="F5" i="111" s="1"/>
  <c r="F8" i="108" l="1"/>
  <c r="F7" i="108"/>
  <c r="G8" i="108"/>
  <c r="G7" i="108"/>
  <c r="H8" i="108"/>
  <c r="H7" i="108"/>
  <c r="H6" i="108"/>
  <c r="I8" i="108"/>
  <c r="I7" i="108"/>
  <c r="G10" i="108"/>
  <c r="H10" i="108"/>
  <c r="K10" i="108"/>
  <c r="K6" i="108"/>
  <c r="K5" i="108"/>
  <c r="F11" i="108"/>
  <c r="F10" i="108"/>
  <c r="G11" i="108"/>
  <c r="H11" i="108"/>
  <c r="I11" i="108"/>
  <c r="I10" i="108"/>
  <c r="J11" i="108"/>
  <c r="J10" i="108"/>
  <c r="J6" i="108"/>
  <c r="K11" i="108"/>
  <c r="F30" i="108"/>
  <c r="F29" i="108"/>
  <c r="G30" i="108"/>
  <c r="H30" i="108"/>
  <c r="I30" i="108"/>
  <c r="I29" i="108"/>
  <c r="J30" i="108"/>
  <c r="J29" i="108"/>
  <c r="K30" i="108"/>
  <c r="F44" i="108"/>
  <c r="G44" i="108"/>
  <c r="G29" i="108"/>
  <c r="H44" i="108"/>
  <c r="H29" i="108"/>
  <c r="I44" i="108"/>
  <c r="J44" i="108"/>
  <c r="K44" i="108"/>
  <c r="K29" i="108"/>
  <c r="F51" i="108"/>
  <c r="G51" i="108"/>
  <c r="H51" i="108"/>
  <c r="I51" i="108"/>
  <c r="G67" i="108"/>
  <c r="H67" i="108"/>
  <c r="H66" i="108"/>
  <c r="K67" i="108"/>
  <c r="K66" i="108"/>
  <c r="F68" i="108"/>
  <c r="F67" i="108"/>
  <c r="G68" i="108"/>
  <c r="H68" i="108"/>
  <c r="I68" i="108"/>
  <c r="I67" i="108"/>
  <c r="I66" i="108"/>
  <c r="J68" i="108"/>
  <c r="J67" i="108"/>
  <c r="J66" i="108"/>
  <c r="K68" i="108"/>
  <c r="F84" i="108"/>
  <c r="F83" i="108"/>
  <c r="G84" i="108"/>
  <c r="G83" i="108"/>
  <c r="H84" i="108"/>
  <c r="H83" i="108"/>
  <c r="I84" i="108"/>
  <c r="I83" i="108"/>
  <c r="F89" i="108"/>
  <c r="G89" i="108"/>
  <c r="H89" i="108"/>
  <c r="I89" i="108"/>
  <c r="F93" i="108"/>
  <c r="F92" i="108"/>
  <c r="F91" i="108"/>
  <c r="G93" i="108"/>
  <c r="G92" i="108"/>
  <c r="G91" i="108"/>
  <c r="J93" i="108"/>
  <c r="J92" i="108"/>
  <c r="J91" i="108"/>
  <c r="K93" i="108"/>
  <c r="K92" i="108"/>
  <c r="K91" i="108"/>
  <c r="G101" i="108"/>
  <c r="H101" i="108"/>
  <c r="K101" i="108"/>
  <c r="F102" i="108"/>
  <c r="F101" i="108"/>
  <c r="G102" i="108"/>
  <c r="H102" i="108"/>
  <c r="I102" i="108"/>
  <c r="I101" i="108"/>
  <c r="J102" i="108"/>
  <c r="J101" i="108"/>
  <c r="K102" i="108"/>
  <c r="J5" i="108"/>
  <c r="I6" i="108"/>
  <c r="I5" i="108"/>
  <c r="H5" i="108"/>
  <c r="G66" i="108"/>
  <c r="G6" i="108"/>
  <c r="G5" i="108"/>
  <c r="F66" i="108"/>
  <c r="F6" i="108"/>
  <c r="F5" i="108"/>
</calcChain>
</file>

<file path=xl/sharedStrings.xml><?xml version="1.0" encoding="utf-8"?>
<sst xmlns="http://schemas.openxmlformats.org/spreadsheetml/2006/main" count="419" uniqueCount="219">
  <si>
    <t>2009개발계획 총괄(최종).xls</t>
  </si>
  <si>
    <t>Book1</t>
  </si>
  <si>
    <t>(단위 : 건, ha)</t>
  </si>
  <si>
    <t>건수</t>
  </si>
  <si>
    <t>면적</t>
  </si>
  <si>
    <t>C:\Program Files\Microsoft Office\OFFICE11\xlstart\Book1.</t>
  </si>
  <si>
    <t>2008개발계획 총괄(최종).xls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</si>
  <si>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</si>
  <si>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</si>
  <si>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</si>
  <si>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</si>
  <si>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</si>
  <si>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</si>
  <si>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</si>
  <si>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</si>
  <si>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</si>
  <si>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</si>
  <si>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마을어업</t>
    <phoneticPr fontId="1" type="noConversion"/>
  </si>
  <si>
    <t>어업별</t>
  </si>
  <si>
    <t>품종별</t>
  </si>
  <si>
    <t>승인신청</t>
  </si>
  <si>
    <t>개발유형</t>
  </si>
  <si>
    <t xml:space="preserve"> </t>
    <phoneticPr fontId="1" type="noConversion"/>
  </si>
  <si>
    <t>해조류양식</t>
    <phoneticPr fontId="1" type="noConversion"/>
  </si>
  <si>
    <t>합계</t>
  </si>
  <si>
    <t>계</t>
  </si>
  <si>
    <t>소계</t>
  </si>
  <si>
    <t>합계</t>
    <phoneticPr fontId="1" type="noConversion"/>
  </si>
  <si>
    <t>소계</t>
    <phoneticPr fontId="1" type="noConversion"/>
  </si>
  <si>
    <t>양식방법</t>
    <phoneticPr fontId="1" type="noConversion"/>
  </si>
  <si>
    <t>총  계</t>
    <phoneticPr fontId="1" type="noConversion"/>
  </si>
  <si>
    <t>도면
번호</t>
    <phoneticPr fontId="1" type="noConversion"/>
  </si>
  <si>
    <t>사유(조건)</t>
    <phoneticPr fontId="1" type="noConversion"/>
  </si>
  <si>
    <t>김</t>
    <phoneticPr fontId="1" type="noConversion"/>
  </si>
  <si>
    <t>신규개발</t>
    <phoneticPr fontId="1" type="noConversion"/>
  </si>
  <si>
    <t>대체개발</t>
    <phoneticPr fontId="1" type="noConversion"/>
  </si>
  <si>
    <t>재개발</t>
    <phoneticPr fontId="1" type="noConversion"/>
  </si>
  <si>
    <t>피조개</t>
    <phoneticPr fontId="1" type="noConversion"/>
  </si>
  <si>
    <t>새고막</t>
    <phoneticPr fontId="1" type="noConversion"/>
  </si>
  <si>
    <t>바지락</t>
    <phoneticPr fontId="1" type="noConversion"/>
  </si>
  <si>
    <t>축제식</t>
    <phoneticPr fontId="1" type="noConversion"/>
  </si>
  <si>
    <t>우렁쉥이</t>
    <phoneticPr fontId="1" type="noConversion"/>
  </si>
  <si>
    <t>다시마</t>
    <phoneticPr fontId="1" type="noConversion"/>
  </si>
  <si>
    <t>톳</t>
    <phoneticPr fontId="1" type="noConversion"/>
  </si>
  <si>
    <t>지주망홍</t>
    <phoneticPr fontId="1" type="noConversion"/>
  </si>
  <si>
    <t>도수,나잠</t>
    <phoneticPr fontId="1" type="noConversion"/>
  </si>
  <si>
    <t>연승식</t>
    <phoneticPr fontId="1" type="noConversion"/>
  </si>
  <si>
    <t>패류양식</t>
    <phoneticPr fontId="1" type="noConversion"/>
  </si>
  <si>
    <t>계</t>
    <phoneticPr fontId="1" type="noConversion"/>
  </si>
  <si>
    <t>굴</t>
    <phoneticPr fontId="1" type="noConversion"/>
  </si>
  <si>
    <t>가두리식</t>
    <phoneticPr fontId="1" type="noConversion"/>
  </si>
  <si>
    <t>복합양식</t>
    <phoneticPr fontId="1" type="noConversion"/>
  </si>
  <si>
    <t>부류망홍</t>
    <phoneticPr fontId="1" type="noConversion"/>
  </si>
  <si>
    <t>전복</t>
    <phoneticPr fontId="1" type="noConversion"/>
  </si>
  <si>
    <t>진도군</t>
    <phoneticPr fontId="1" type="noConversion"/>
  </si>
  <si>
    <t>고군 연동</t>
    <phoneticPr fontId="1" type="noConversion"/>
  </si>
  <si>
    <t>미역 등</t>
    <phoneticPr fontId="1" type="noConversion"/>
  </si>
  <si>
    <t>2016∼2017년 어장이용개발계획 승인 내역</t>
    <phoneticPr fontId="1" type="noConversion"/>
  </si>
  <si>
    <t>매생이</t>
    <phoneticPr fontId="1" type="noConversion"/>
  </si>
  <si>
    <t>수위치</t>
  </si>
  <si>
    <t>의신 만여</t>
    <phoneticPr fontId="102" type="noConversion"/>
  </si>
  <si>
    <t>의신 밀매</t>
    <phoneticPr fontId="102" type="noConversion"/>
  </si>
  <si>
    <t>임회 죽림</t>
    <phoneticPr fontId="102" type="noConversion"/>
  </si>
  <si>
    <t>임회 굴포</t>
    <phoneticPr fontId="102" type="noConversion"/>
  </si>
  <si>
    <t>임회 상만</t>
    <phoneticPr fontId="102" type="noConversion"/>
  </si>
  <si>
    <t>의신 구자</t>
    <phoneticPr fontId="102" type="noConversion"/>
  </si>
  <si>
    <t>의신 초사</t>
    <phoneticPr fontId="102" type="noConversion"/>
  </si>
  <si>
    <t>의신 도목</t>
    <phoneticPr fontId="102" type="noConversion"/>
  </si>
  <si>
    <t>의신 도명</t>
    <phoneticPr fontId="102" type="noConversion"/>
  </si>
  <si>
    <t>의신 금갑</t>
    <phoneticPr fontId="102" type="noConversion"/>
  </si>
  <si>
    <t>고군 벌포</t>
    <phoneticPr fontId="102" type="noConversion"/>
  </si>
  <si>
    <t>진도 산월</t>
    <phoneticPr fontId="102" type="noConversion"/>
  </si>
  <si>
    <t>진도 저도</t>
    <phoneticPr fontId="102" type="noConversion"/>
  </si>
  <si>
    <t>진도 전두</t>
    <phoneticPr fontId="102" type="noConversion"/>
  </si>
  <si>
    <t>의신 송군</t>
    <phoneticPr fontId="102" type="noConversion"/>
  </si>
  <si>
    <t>지산 세방</t>
    <phoneticPr fontId="102" type="noConversion"/>
  </si>
  <si>
    <t>고군 연동</t>
    <phoneticPr fontId="102" type="noConversion"/>
  </si>
  <si>
    <t>고군 내산</t>
    <phoneticPr fontId="102" type="noConversion"/>
  </si>
  <si>
    <t>고군 모사</t>
    <phoneticPr fontId="102" type="noConversion"/>
  </si>
  <si>
    <t>고군 용호</t>
    <phoneticPr fontId="102" type="noConversion"/>
  </si>
  <si>
    <t>고군 내동</t>
    <phoneticPr fontId="102" type="noConversion"/>
  </si>
  <si>
    <t>조도 신전</t>
    <phoneticPr fontId="102" type="noConversion"/>
  </si>
  <si>
    <t>조도 나배</t>
    <phoneticPr fontId="102" type="noConversion"/>
  </si>
  <si>
    <t>조도 대마</t>
    <phoneticPr fontId="102" type="noConversion"/>
  </si>
  <si>
    <t>조도 관매</t>
    <phoneticPr fontId="102" type="noConversion"/>
  </si>
  <si>
    <t>조도 읍구</t>
    <phoneticPr fontId="102" type="noConversion"/>
  </si>
  <si>
    <t>조도 죽항</t>
    <phoneticPr fontId="102" type="noConversion"/>
  </si>
  <si>
    <t>조도 육동</t>
    <phoneticPr fontId="102" type="noConversion"/>
  </si>
  <si>
    <t>조도 주도</t>
    <phoneticPr fontId="102" type="noConversion"/>
  </si>
  <si>
    <t>조도 당도</t>
    <phoneticPr fontId="102" type="noConversion"/>
  </si>
  <si>
    <t>조도 맹성</t>
    <phoneticPr fontId="102" type="noConversion"/>
  </si>
  <si>
    <t>조도 산행</t>
    <phoneticPr fontId="102" type="noConversion"/>
  </si>
  <si>
    <t>고군 마산</t>
    <phoneticPr fontId="102" type="noConversion"/>
  </si>
  <si>
    <t>군내 신동</t>
    <phoneticPr fontId="102" type="noConversion"/>
  </si>
  <si>
    <t>의신 접도</t>
    <phoneticPr fontId="102" type="noConversion"/>
  </si>
  <si>
    <t>지산 거제</t>
    <phoneticPr fontId="102" type="noConversion"/>
  </si>
  <si>
    <t>지산 심동</t>
    <phoneticPr fontId="102" type="noConversion"/>
  </si>
  <si>
    <t>조도 가사
 송도</t>
    <phoneticPr fontId="102" type="noConversion"/>
  </si>
  <si>
    <t>고군 원포</t>
    <phoneticPr fontId="102" type="noConversion"/>
  </si>
  <si>
    <t>전복,미역등</t>
    <phoneticPr fontId="1" type="noConversion"/>
  </si>
  <si>
    <t>지산 갈두</t>
    <phoneticPr fontId="102" type="noConversion"/>
  </si>
  <si>
    <t>해조류,패류
게,해삼</t>
    <phoneticPr fontId="1" type="noConversion"/>
  </si>
  <si>
    <t>진도 저도
(작두도)</t>
    <phoneticPr fontId="102" type="noConversion"/>
  </si>
  <si>
    <t>조도 상어여</t>
    <phoneticPr fontId="102" type="noConversion"/>
  </si>
  <si>
    <t>조도 고치여</t>
    <phoneticPr fontId="102" type="noConversion"/>
  </si>
  <si>
    <t>조도 형제도</t>
    <phoneticPr fontId="102" type="noConversion"/>
  </si>
  <si>
    <t>고군 황조</t>
    <phoneticPr fontId="102" type="noConversion"/>
  </si>
  <si>
    <t>조도 맹골</t>
    <phoneticPr fontId="102" type="noConversion"/>
  </si>
  <si>
    <t>조도 창유</t>
    <phoneticPr fontId="102" type="noConversion"/>
  </si>
  <si>
    <t>지산 거제
 안치</t>
    <phoneticPr fontId="102" type="noConversion"/>
  </si>
  <si>
    <t>승   인</t>
    <phoneticPr fontId="1" type="noConversion"/>
  </si>
  <si>
    <t>불승인</t>
    <phoneticPr fontId="1" type="noConversion"/>
  </si>
  <si>
    <t>건수</t>
    <phoneticPr fontId="1" type="noConversion"/>
  </si>
  <si>
    <t>면적</t>
    <phoneticPr fontId="1" type="noConversion"/>
  </si>
  <si>
    <t>어업인 소득증대를 위해 신규개발</t>
    <phoneticPr fontId="1" type="noConversion"/>
  </si>
  <si>
    <t>제10651호(김 19.5㏊) 포기 대체개발(6.5㏊확대)</t>
    <phoneticPr fontId="102" type="noConversion"/>
  </si>
  <si>
    <t>제11268호(김 134㏊), 제10643호(김 468.75㏊) 
포기 대체개발(40㏊확대)</t>
    <phoneticPr fontId="102" type="noConversion"/>
  </si>
  <si>
    <t>제10430호(김 130ha), 제10431호(김 118.3ha),
제10432호(김 90ha) 포기 대체개발(136㏊확대)</t>
    <phoneticPr fontId="102" type="noConversion"/>
  </si>
  <si>
    <t>제11169호(김 100ha) 포기 대체개발(193.5ha 확대)</t>
    <phoneticPr fontId="102" type="noConversion"/>
  </si>
  <si>
    <t>제11333호(김 520ha) 포기 대체개발(44ha 확대)</t>
    <phoneticPr fontId="102" type="noConversion"/>
  </si>
  <si>
    <t>제11155호(김 21㏊), 제11296gh(김 3.5㏊)
포기 대체개발</t>
    <phoneticPr fontId="1" type="noConversion"/>
  </si>
  <si>
    <t>제11138호(전복 10㏊) 포기 이설하고
다시마 신규개발 추진하였으나
도면번호 59번 불승인으로 불승인</t>
    <phoneticPr fontId="1" type="noConversion"/>
  </si>
  <si>
    <t>제11297호(다시마 37㏊) 포기 대체개발(9.5㏊ 확대)</t>
    <phoneticPr fontId="102" type="noConversion"/>
  </si>
  <si>
    <t>제11391호(다시마 30㏊), 제11128호(다시마 20㏊),
제11129호(다시마 20㏊), 제11130호(다시마 20㏊),
제10859호(김 142.5㏊) 중 63.7㏊ 포기 대체개발
양식방법 불부합으로 불승인</t>
    <phoneticPr fontId="102" type="noConversion"/>
  </si>
  <si>
    <t>제11294호(다시마 76㏊), 제10433호(김 246㏊) 중
118.7㏊ 포기 대체개발
양식방법 불부합으로 불승인</t>
    <phoneticPr fontId="102" type="noConversion"/>
  </si>
  <si>
    <t>제10443호(김 246㏊) 중 62.8ha 포기 대체개발
도면번호 26번 불승인으로 불승인</t>
    <phoneticPr fontId="102" type="noConversion"/>
  </si>
  <si>
    <t>제10852호(다시마 20㏊), 제10946호(톳 7.5㏊),
제10952호(톳,다20㏊)중 15㏊, 제10953호(톳,다20㏊)
중 5㏊, 제10990호(김 520㏊) 중 17㏊ 포기 대체개발
양식방법 불부합으로 불승인</t>
    <phoneticPr fontId="102" type="noConversion"/>
  </si>
  <si>
    <t>제11156호(다시마 20㏊) 포기 대체개발</t>
    <phoneticPr fontId="102" type="noConversion"/>
  </si>
  <si>
    <t>제10853호(다시마 10㏊) 포기 대체개발</t>
    <phoneticPr fontId="102" type="noConversion"/>
  </si>
  <si>
    <r>
      <rPr>
        <sz val="8"/>
        <color indexed="8"/>
        <rFont val="맑은 고딕"/>
        <family val="3"/>
        <charset val="129"/>
      </rPr>
      <t>제11352호(다시마</t>
    </r>
    <r>
      <rPr>
        <sz val="8"/>
        <color indexed="8"/>
        <rFont val="맑은 고딕"/>
        <family val="3"/>
        <charset val="129"/>
      </rPr>
      <t xml:space="preserve"> </t>
    </r>
    <r>
      <rPr>
        <sz val="8"/>
        <color indexed="8"/>
        <rFont val="맑은 고딕"/>
        <family val="3"/>
        <charset val="129"/>
      </rPr>
      <t>10ha) 포기</t>
    </r>
    <r>
      <rPr>
        <sz val="8"/>
        <color indexed="8"/>
        <rFont val="맑은 고딕"/>
        <family val="3"/>
        <charset val="129"/>
      </rPr>
      <t xml:space="preserve"> 대체개발</t>
    </r>
    <phoneticPr fontId="102" type="noConversion"/>
  </si>
  <si>
    <t>제10787호(미역 10ha), 제10788호(미역 20ha),
제11127호(미역 20ha) 포기 대체개발(32.6ha확대)</t>
    <phoneticPr fontId="102" type="noConversion"/>
  </si>
  <si>
    <t>제10650호(미역 19.5ha) 포기 대체개발</t>
    <phoneticPr fontId="102" type="noConversion"/>
  </si>
  <si>
    <t>제11113호(미역 20ha) 포기 대체개발</t>
    <phoneticPr fontId="102" type="noConversion"/>
  </si>
  <si>
    <t>제10499호(미역 5ha) 포기 대체개발</t>
    <phoneticPr fontId="102" type="noConversion"/>
  </si>
  <si>
    <t>제10892호(미역 9ha) 중 6ha 포기 대체개발
주변 어업권 정비되지 않아 불승인</t>
    <phoneticPr fontId="102" type="noConversion"/>
  </si>
  <si>
    <t>조도 서거차</t>
    <phoneticPr fontId="1" type="noConversion"/>
  </si>
  <si>
    <t>신규개발</t>
    <phoneticPr fontId="1" type="noConversion"/>
  </si>
  <si>
    <t>제11290호(톳 4ha)  포기 대체개발</t>
    <phoneticPr fontId="102" type="noConversion"/>
  </si>
  <si>
    <t>제10330호(톳 15㏊) 기간만료 재개발</t>
    <phoneticPr fontId="1" type="noConversion"/>
  </si>
  <si>
    <t>제10347호(톳 5㏊) 기간만료 재개발</t>
    <phoneticPr fontId="1" type="noConversion"/>
  </si>
  <si>
    <t>조도 가사
(양덕도)</t>
    <phoneticPr fontId="102" type="noConversion"/>
  </si>
  <si>
    <t>어업인 소득증대를 위해 신규개발
해양수산부 사전 협의결과 승인</t>
    <phoneticPr fontId="1" type="noConversion"/>
  </si>
  <si>
    <t>제10526호(전복 2㏊) 포기 대체개발(12㏊ 확대)
해양수산부 사전 협의결과 승인</t>
    <phoneticPr fontId="102" type="noConversion"/>
  </si>
  <si>
    <t>제10856호(김 303㏊) 중 27.7㏊ 포기 대체개발
해양수산부 사전 협의결과 승인</t>
    <phoneticPr fontId="102" type="noConversion"/>
  </si>
  <si>
    <t>제10558호(전복 1ha) 포기 대체개발</t>
    <phoneticPr fontId="102" type="noConversion"/>
  </si>
  <si>
    <t>제11154호(전복 10㏊) 포기 대체개발</t>
    <phoneticPr fontId="102" type="noConversion"/>
  </si>
  <si>
    <t>제11182호(전복 9㏊) 포기 대체개발</t>
    <phoneticPr fontId="102" type="noConversion"/>
  </si>
  <si>
    <t>제11184호(전복 9㏊) 포기 대체개발</t>
    <phoneticPr fontId="102" type="noConversion"/>
  </si>
  <si>
    <t xml:space="preserve">제11138호(전복 10ha) 포기 대체개발
이설 장소가 제10537호(굴 14㏊) 지역으로
불승인 </t>
    <phoneticPr fontId="102" type="noConversion"/>
  </si>
  <si>
    <t>제11059호(전복 2ha) 포기 대체개발
인근 어업권과 어장간 거리 미확보로 불승인</t>
    <phoneticPr fontId="102" type="noConversion"/>
  </si>
  <si>
    <t>투석식</t>
    <phoneticPr fontId="1" type="noConversion"/>
  </si>
  <si>
    <t>재개발</t>
    <phoneticPr fontId="1" type="noConversion"/>
  </si>
  <si>
    <t>제10354호(전복 1㏊) 기간만료 재개발</t>
    <phoneticPr fontId="1" type="noConversion"/>
  </si>
  <si>
    <t>제10355호(전복 1㏊) 기간만료 재개발</t>
    <phoneticPr fontId="1" type="noConversion"/>
  </si>
  <si>
    <t>제10334호(전복 1㏊) 기간만료 재개발</t>
    <phoneticPr fontId="1" type="noConversion"/>
  </si>
  <si>
    <t xml:space="preserve">제10333호(굴 10㏊) 기간만료 재개발 </t>
    <phoneticPr fontId="1" type="noConversion"/>
  </si>
  <si>
    <t>가두리식
연승식</t>
    <phoneticPr fontId="1" type="noConversion"/>
  </si>
  <si>
    <t>신규개발 억제 불승인</t>
    <phoneticPr fontId="1" type="noConversion"/>
  </si>
  <si>
    <t>제10474호(다,전 20㏊) 중 10㏊ 포기 대체개발
도면번호 28번 불승인으로 불승인</t>
    <phoneticPr fontId="102" type="noConversion"/>
  </si>
  <si>
    <t>제10474호(다,전 20㏊) 중 10㏊ 포기 대체개발
도면번호 28번 불승인으로 불승인</t>
    <phoneticPr fontId="102" type="noConversion"/>
  </si>
  <si>
    <t>제10952호(미역 20㏊) 중 5㏊, 제10579호(전복 4.45㏊)
중 1.95ha, 제11377호(전복10㏊) 중 2.5ha,
제10990호(김 520㏊) 중 4.5㏊ 포기 대체개발
도면번호 28번 불승인으로 불승인</t>
    <phoneticPr fontId="102" type="noConversion"/>
  </si>
  <si>
    <t>제10953호(미역 20㏊) 중 5㏊, 제11377호(전복 10㏊)
중 2.5ha, 제10990호(김520㏊) 중 4.5㏊포기 대체개발
도면번호 28번 불승인으로 불승인</t>
    <phoneticPr fontId="102" type="noConversion"/>
  </si>
  <si>
    <t>제10953호(미역 20㏊) 중 5㏊, 제11377호(전복10㏊)
중 2.5ha,  제10990호(김 520㏊) 중 4.5㏊ 포기 대체개발
도면번호 28번 불승인으로 불승인</t>
    <phoneticPr fontId="1" type="noConversion"/>
  </si>
  <si>
    <t>제10953호(미역 20㏊) 중 5㏊, 제11377호(전복 10㏊)
중 2.5ha, 제10990호(김 520㏊) 중 4.5㏊ 포기 대체개발
도면번호 28번 불승인으로 불승인</t>
    <phoneticPr fontId="102" type="noConversion"/>
  </si>
  <si>
    <t>마을어업 신청 대상 무인도가 개인 소유로 불승인</t>
    <phoneticPr fontId="1" type="noConversion"/>
  </si>
  <si>
    <t>제2098호(마을어업 47㏊) 기간만료 재개발
실측결과 25.1㏊ 축소</t>
    <phoneticPr fontId="1" type="noConversion"/>
  </si>
  <si>
    <t>제2099호(마을어업 24㏊) 기간만료 재개발</t>
    <phoneticPr fontId="1" type="noConversion"/>
  </si>
  <si>
    <t xml:space="preserve">제2128호(마을어업 60ha) 포기 대체개발
어촌계 내 마을어장 분할하여 관리 </t>
    <phoneticPr fontId="102" type="noConversion"/>
  </si>
  <si>
    <t>제2097호(마을어업 10㏊) 기간만료 재개발</t>
    <phoneticPr fontId="1" type="noConversion"/>
  </si>
  <si>
    <t>제2095호(마을어업 120㏊) 기간만료 재개발</t>
    <phoneticPr fontId="1" type="noConversion"/>
  </si>
  <si>
    <t>제2096호(마을어업 16.5㏊) 기간만료 재개발</t>
    <phoneticPr fontId="1" type="noConversion"/>
  </si>
  <si>
    <t>제2100호(마을어업 60㏊) 기간만료 재개발</t>
    <phoneticPr fontId="1" type="noConversion"/>
  </si>
  <si>
    <t>제2101호(마을어업 20㏊) 기간만료 재개발</t>
    <phoneticPr fontId="1" type="noConversion"/>
  </si>
  <si>
    <t>김</t>
  </si>
  <si>
    <t>굴</t>
  </si>
  <si>
    <t>조도 옥도
(과도)</t>
    <phoneticPr fontId="102" type="noConversion"/>
  </si>
  <si>
    <t>제10417호(김 180ha), 제11249호(김 167.5ha),
제10419호(김 90ha), 제11277호(김 20ha)
포기 대체개발(88.3ha 확대)</t>
    <phoneticPr fontId="102" type="noConversion"/>
  </si>
  <si>
    <t>소형어선 항로확보를 위해 불승인</t>
    <phoneticPr fontId="1" type="noConversion"/>
  </si>
  <si>
    <t>제10759호(김 36ha), 제11280호(김 24.5ha),
 제11281호(김 49ha) 포기 대체개발(78.5ha 확대)</t>
    <phoneticPr fontId="102" type="noConversion"/>
  </si>
  <si>
    <t>김</t>
    <phoneticPr fontId="1" type="noConversion"/>
  </si>
  <si>
    <t>다시마</t>
    <phoneticPr fontId="1" type="noConversion"/>
  </si>
  <si>
    <t>톳</t>
    <phoneticPr fontId="1" type="noConversion"/>
  </si>
  <si>
    <t>전복</t>
    <phoneticPr fontId="1" type="noConversion"/>
  </si>
  <si>
    <t>전복,미역등</t>
    <phoneticPr fontId="1" type="noConversion"/>
  </si>
  <si>
    <t>제10847호(다시마 20㏊), 제10848호(다시마 20㏊),
제10849호(다시마 20㏊), 제10850호(다시마 20㏊)
포기 대체개발
도면번호 26번 불승인으로 불승인</t>
    <phoneticPr fontId="102" type="noConversion"/>
  </si>
  <si>
    <t>제11164호(전복 5㏊), 제10578호(전복 2.5㏊)
제10579호(전복 4.45㏊) 중 2.5㏊ 포기 대체개발
도면번호 26번 불승인으로 불승인</t>
    <phoneticPr fontId="102" type="noConversion"/>
  </si>
  <si>
    <t>재개발</t>
    <phoneticPr fontId="1" type="noConversion"/>
  </si>
  <si>
    <t>제11058호(김 105ha), 제11282호(김 175ha)
포기 대체개발(89.2ha 확대)</t>
    <phoneticPr fontId="102" type="noConversion"/>
  </si>
  <si>
    <t>2015∼2016년 어장이용개발계획 내역</t>
    <phoneticPr fontId="1" type="noConversion"/>
  </si>
  <si>
    <t>(단위 : 건, ha)</t>
    <phoneticPr fontId="1" type="noConversion"/>
  </si>
  <si>
    <t xml:space="preserve">             시군별
 품종별       </t>
    <phoneticPr fontId="1" type="noConversion"/>
  </si>
  <si>
    <t>승인신청</t>
    <phoneticPr fontId="1" type="noConversion"/>
  </si>
  <si>
    <t>승인</t>
    <phoneticPr fontId="1" type="noConversion"/>
  </si>
  <si>
    <t>총      계</t>
    <phoneticPr fontId="1" type="noConversion"/>
  </si>
  <si>
    <t>양식어업</t>
    <phoneticPr fontId="1" type="noConversion"/>
  </si>
  <si>
    <t>해 조 류</t>
    <phoneticPr fontId="1" type="noConversion"/>
  </si>
  <si>
    <t>미   역</t>
  </si>
  <si>
    <t>파   래</t>
    <phoneticPr fontId="1" type="noConversion"/>
  </si>
  <si>
    <t>참모자반</t>
    <phoneticPr fontId="1" type="noConversion"/>
  </si>
  <si>
    <t>패     류</t>
    <phoneticPr fontId="1" type="noConversion"/>
  </si>
  <si>
    <t>소   계</t>
    <phoneticPr fontId="1" type="noConversion"/>
  </si>
  <si>
    <t>바닥식</t>
  </si>
  <si>
    <t>수하식</t>
  </si>
  <si>
    <t>고   막</t>
    <phoneticPr fontId="1" type="noConversion"/>
  </si>
  <si>
    <t>전  복</t>
    <phoneticPr fontId="1" type="noConversion"/>
  </si>
  <si>
    <t>가두리</t>
  </si>
  <si>
    <t>홍  합</t>
    <phoneticPr fontId="1" type="noConversion"/>
  </si>
  <si>
    <t>가무락</t>
    <phoneticPr fontId="1" type="noConversion"/>
  </si>
  <si>
    <t>백  합</t>
    <phoneticPr fontId="1" type="noConversion"/>
  </si>
  <si>
    <t>어  류  등</t>
    <phoneticPr fontId="1" type="noConversion"/>
  </si>
  <si>
    <t>어 류</t>
    <phoneticPr fontId="1" type="noConversion"/>
  </si>
  <si>
    <t>가두리</t>
    <phoneticPr fontId="1" type="noConversion"/>
  </si>
  <si>
    <t>새  우</t>
    <phoneticPr fontId="1" type="noConversion"/>
  </si>
  <si>
    <t>복 합 양 식</t>
    <phoneticPr fontId="1" type="noConversion"/>
  </si>
  <si>
    <t>전복+다시마 등</t>
    <phoneticPr fontId="1" type="noConversion"/>
  </si>
  <si>
    <t>전복+어류</t>
    <phoneticPr fontId="1" type="noConversion"/>
  </si>
  <si>
    <t>어류+패류</t>
    <phoneticPr fontId="1" type="noConversion"/>
  </si>
  <si>
    <t>전복+해삼</t>
    <phoneticPr fontId="1" type="noConversion"/>
  </si>
  <si>
    <t>마 을 어 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</si>
</sst>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_ "/>
    <numFmt numFmtId="177" formatCode="#,##0.00_ "/>
    <numFmt numFmtId="178" formatCode="_-* #,##0.00_-;\-* #,##0.00_-;_-* &quot;-&quot;_-;_-@_-"/>
    <numFmt numFmtId="179" formatCode="_ * #,##0_ ;_ * \-#,##0_ ;_ * &quot;-&quot;_ ;_ @_ "/>
    <numFmt numFmtId="180" formatCode="_ * #,##0.00_ ;_ * \-#,##0.00_ ;_ * &quot;-&quot;??_ ;_ @_ "/>
    <numFmt numFmtId="183" formatCode="&quot;₩&quot;#,##0.00;&quot;₩&quot;&quot;₩&quot;&quot;₩&quot;&quot;₩&quot;&quot;₩&quot;&quot;₩&quot;&quot;₩&quot;&quot;₩&quot;\-#,##0.00"/>
    <numFmt numFmtId="187" formatCode="&quot;R$&quot;#,##0.00;&quot;R$&quot;\-#,##0.00"/>
    <numFmt numFmtId="189" formatCode="0.00_ "/>
    <numFmt numFmtId="190" formatCode="0_ "/>
    <numFmt numFmtId="191" formatCode="#,##0_);[Red]\(#,##0\)"/>
    <numFmt numFmtId="192" formatCode="#,##0.00_);[Red]\(#,##0.00\)"/>
    <numFmt numFmtId="193" formatCode="&quot;W&quot;#,##0.00;\-&quot;W&quot;#,##0.00"/>
    <numFmt numFmtId="194" formatCode="&quot;₩&quot;#,##0.00;&quot;₩&quot;\-#,##0.00"/>
    <numFmt numFmtId="195" formatCode="General_)"/>
    <numFmt numFmtId="196" formatCode="0.000"/>
    <numFmt numFmtId="201" formatCode="&quot;₩&quot;\!\$#,##0_);[Red]&quot;₩&quot;\!\(&quot;₩&quot;\!\$#,##0&quot;₩&quot;\!\)"/>
    <numFmt numFmtId="202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03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04" formatCode="#,##0.000_);\(#,##0.000\)"/>
    <numFmt numFmtId="205" formatCode="_-* #,##0.0_-;\-* #,##0.0_-;_-* &quot;-&quot;??_-;_-@_-"/>
    <numFmt numFmtId="206" formatCode="#,##0.0;[Red]\(#,##0.0\)"/>
    <numFmt numFmtId="207" formatCode="_-[$€-2]* #,##0.00_-;\-[$€-2]* #,##0.00_-;_-[$€-2]* &quot;-&quot;??_-"/>
    <numFmt numFmtId="208" formatCode="&quot;SFr.&quot;#,##0;[Red]&quot;SFr.&quot;\-#,##0"/>
    <numFmt numFmtId="209" formatCode="0.0_)"/>
    <numFmt numFmtId="210" formatCode="#,##0;&quot;-&quot;#,##0"/>
    <numFmt numFmtId="211" formatCode="&quot;?#,##0;\-&quot;&quot;?&quot;#,##0"/>
    <numFmt numFmtId="212" formatCode="&quot;₩&quot;\!\(#,##0.000&quot;₩&quot;\!\)"/>
    <numFmt numFmtId="213" formatCode="_-* #,##0.0000_-;&quot;₩&quot;\!\-* #,##0.0000_-;_-* &quot;-&quot;_-;_-@_-"/>
    <numFmt numFmtId="214" formatCode="\(#,##0.000\)"/>
    <numFmt numFmtId="215" formatCode="_ * #,##0_ ;_ * &quot;₩&quot;&quot;₩&quot;&quot;₩&quot;&quot;₩&quot;\-#,##0_ ;_ * &quot;-&quot;_ ;_ @_ "/>
    <numFmt numFmtId="216" formatCode="#,##0.0"/>
    <numFmt numFmtId="217" formatCode="&quot;$&quot;#,##0.00_);[Red]\(&quot;$&quot;#,##0.00\)"/>
  </numFmts>
  <fonts count="113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9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b/>
      <sz val="10"/>
      <name val="MS Sans Serif"/>
      <family val="2"/>
    </font>
    <font>
      <sz val="10"/>
      <name val="굴림체"/>
      <family val="3"/>
      <charset val="129"/>
    </font>
    <font>
      <sz val="20"/>
      <name val="돋움체"/>
      <family val="3"/>
      <charset val="129"/>
    </font>
    <font>
      <sz val="12"/>
      <name val="Times New Roman"/>
      <family val="1"/>
    </font>
    <font>
      <sz val="11"/>
      <name val="HY신명조"/>
      <family val="1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0"/>
      <name val="바탕"/>
      <family val="1"/>
      <charset val="129"/>
    </font>
    <font>
      <sz val="11"/>
      <color indexed="8"/>
      <name val="새굴림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2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2"/>
      <name val="Courier"/>
      <family val="3"/>
    </font>
    <font>
      <b/>
      <sz val="8"/>
      <name val="돋움"/>
      <family val="3"/>
      <charset val="129"/>
    </font>
    <font>
      <sz val="9"/>
      <name val="돋움"/>
      <family val="3"/>
      <charset val="129"/>
    </font>
    <font>
      <b/>
      <sz val="24"/>
      <name val="돋움"/>
      <family val="3"/>
      <charset val="129"/>
    </font>
    <font>
      <b/>
      <sz val="16"/>
      <name val="돋움"/>
      <family val="3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color indexed="8"/>
      <name val="맑은 고딕"/>
      <family val="3"/>
      <charset val="129"/>
    </font>
    <font>
      <sz val="10"/>
      <color indexed="9"/>
      <name val="맑은 고딕"/>
      <family val="3"/>
      <charset val="129"/>
    </font>
    <font>
      <b/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바탕체"/>
      <family val="1"/>
      <charset val="129"/>
    </font>
    <font>
      <sz val="10"/>
      <name val="MS Serif"/>
      <family val="1"/>
    </font>
    <font>
      <sz val="1"/>
      <color indexed="8"/>
      <name val="Courier"/>
      <family val="3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b/>
      <i/>
      <sz val="12"/>
      <name val="Times New Roman"/>
      <family val="1"/>
    </font>
    <font>
      <sz val="1"/>
      <color indexed="18"/>
      <name val="Courier"/>
      <family val="3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1"/>
      <name val="Arial"/>
      <family val="2"/>
    </font>
    <font>
      <sz val="10"/>
      <color indexed="10"/>
      <name val="맑은 고딕"/>
      <family val="3"/>
      <charset val="129"/>
    </font>
    <font>
      <b/>
      <sz val="10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궁서체"/>
      <family val="1"/>
      <charset val="129"/>
    </font>
    <font>
      <sz val="10"/>
      <color indexed="20"/>
      <name val="맑은 고딕"/>
      <family val="3"/>
      <charset val="129"/>
    </font>
    <font>
      <sz val="10"/>
      <color indexed="60"/>
      <name val="맑은 고딕"/>
      <family val="3"/>
      <charset val="129"/>
    </font>
    <font>
      <sz val="10"/>
      <name val="굃굍 굊긕긘긞긏"/>
      <family val="1"/>
      <charset val="129"/>
    </font>
    <font>
      <sz val="9"/>
      <name val="바탕체"/>
      <family val="1"/>
      <charset val="129"/>
    </font>
    <font>
      <i/>
      <sz val="10"/>
      <color indexed="23"/>
      <name val="맑은 고딕"/>
      <family val="3"/>
      <charset val="129"/>
    </font>
    <font>
      <b/>
      <sz val="10"/>
      <color indexed="9"/>
      <name val="맑은 고딕"/>
      <family val="3"/>
      <charset val="129"/>
    </font>
    <font>
      <b/>
      <sz val="11"/>
      <color indexed="10"/>
      <name val="굴림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Geneva"/>
      <family val="2"/>
    </font>
    <font>
      <sz val="10"/>
      <color indexed="5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0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6"/>
      <name val="돋움체"/>
      <family val="3"/>
      <charset val="129"/>
    </font>
    <font>
      <sz val="10"/>
      <color indexed="17"/>
      <name val="맑은 고딕"/>
      <family val="3"/>
      <charset val="129"/>
    </font>
    <font>
      <b/>
      <sz val="10"/>
      <color indexed="63"/>
      <name val="맑은 고딕"/>
      <family val="3"/>
      <charset val="129"/>
    </font>
    <font>
      <sz val="10"/>
      <name val="Arial Narrow"/>
      <family val="2"/>
    </font>
    <font>
      <sz val="10"/>
      <name val="ＭＳ 明朝"/>
      <family val="3"/>
      <charset val="129"/>
    </font>
    <font>
      <sz val="11"/>
      <name val="明朝"/>
      <family val="1"/>
      <charset val="129"/>
    </font>
    <font>
      <b/>
      <sz val="10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8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8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8"/>
      <color indexed="8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돋움"/>
      <family val="3"/>
      <charset val="129"/>
    </font>
    <font>
      <b/>
      <sz val="18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휴먼명조"/>
      <family val="3"/>
      <charset val="129"/>
    </font>
    <font>
      <sz val="10"/>
      <name val="휴먼명조"/>
      <family val="3"/>
      <charset val="129"/>
    </font>
  </fonts>
  <fills count="4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 diagonalDown="1"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hair">
        <color indexed="64"/>
      </diagonal>
    </border>
    <border diagonalDown="1">
      <left style="hair">
        <color indexed="64"/>
      </left>
      <right/>
      <top style="medium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 diagonalDown="1"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Down="1">
      <left style="hair">
        <color indexed="64"/>
      </left>
      <right/>
      <top style="hair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217">
    <xf numFmtId="0" fontId="0" fillId="0" borderId="0"/>
    <xf numFmtId="0" fontId="29" fillId="0" borderId="0" applyNumberFormat="0" applyFill="0" applyBorder="0" applyAlignment="0" applyProtection="0"/>
    <xf numFmtId="3" fontId="56" fillId="0" borderId="1"/>
    <xf numFmtId="24" fontId="57" fillId="0" borderId="0" applyFont="0" applyFill="0" applyBorder="0" applyAlignment="0" applyProtection="0"/>
    <xf numFmtId="201" fontId="57" fillId="0" borderId="0" applyFont="0" applyFill="0" applyBorder="0" applyAlignment="0" applyProtection="0"/>
    <xf numFmtId="24" fontId="57" fillId="0" borderId="0" applyFont="0" applyFill="0" applyBorder="0" applyAlignment="0" applyProtection="0"/>
    <xf numFmtId="24" fontId="57" fillId="0" borderId="0" applyFont="0" applyFill="0" applyBorder="0" applyAlignment="0" applyProtection="0"/>
    <xf numFmtId="24" fontId="57" fillId="0" borderId="0" applyFont="0" applyFill="0" applyBorder="0" applyAlignment="0" applyProtection="0"/>
    <xf numFmtId="24" fontId="57" fillId="0" borderId="0" applyFont="0" applyFill="0" applyBorder="0" applyAlignment="0" applyProtection="0"/>
    <xf numFmtId="24" fontId="57" fillId="0" borderId="0" applyFont="0" applyFill="0" applyBorder="0" applyAlignment="0" applyProtection="0"/>
    <xf numFmtId="201" fontId="57" fillId="0" borderId="0" applyFont="0" applyFill="0" applyBorder="0" applyAlignment="0" applyProtection="0"/>
    <xf numFmtId="202" fontId="57" fillId="0" borderId="0" applyNumberFormat="0" applyFont="0" applyFill="0" applyBorder="0" applyAlignment="0" applyProtection="0"/>
    <xf numFmtId="203" fontId="57" fillId="0" borderId="0" applyNumberFormat="0" applyFont="0" applyFill="0" applyBorder="0" applyAlignment="0" applyProtection="0"/>
    <xf numFmtId="202" fontId="57" fillId="0" borderId="0" applyNumberFormat="0" applyFont="0" applyFill="0" applyBorder="0" applyAlignment="0" applyProtection="0"/>
    <xf numFmtId="201" fontId="57" fillId="0" borderId="0" applyFont="0" applyFill="0" applyBorder="0" applyAlignment="0" applyProtection="0"/>
    <xf numFmtId="24" fontId="57" fillId="0" borderId="0" applyFont="0" applyFill="0" applyBorder="0" applyAlignment="0" applyProtection="0"/>
    <xf numFmtId="24" fontId="57" fillId="0" borderId="0" applyFont="0" applyFill="0" applyBorder="0" applyAlignment="0" applyProtection="0"/>
    <xf numFmtId="203" fontId="57" fillId="0" borderId="0" applyNumberFormat="0" applyFont="0" applyFill="0" applyBorder="0" applyAlignment="0" applyProtection="0"/>
    <xf numFmtId="24" fontId="57" fillId="0" borderId="0" applyFont="0" applyFill="0" applyBorder="0" applyAlignment="0" applyProtection="0"/>
    <xf numFmtId="24" fontId="57" fillId="0" borderId="0" applyFont="0" applyFill="0" applyBorder="0" applyAlignment="0" applyProtection="0"/>
    <xf numFmtId="24" fontId="57" fillId="0" borderId="0" applyFont="0" applyFill="0" applyBorder="0" applyAlignment="0" applyProtection="0"/>
    <xf numFmtId="24" fontId="57" fillId="0" borderId="0" applyFont="0" applyFill="0" applyBorder="0" applyAlignment="0" applyProtection="0"/>
    <xf numFmtId="201" fontId="57" fillId="0" borderId="0" applyFont="0" applyFill="0" applyBorder="0" applyAlignment="0" applyProtection="0"/>
    <xf numFmtId="201" fontId="57" fillId="0" borderId="0" applyFont="0" applyFill="0" applyBorder="0" applyAlignment="0" applyProtection="0"/>
    <xf numFmtId="201" fontId="57" fillId="0" borderId="0" applyFont="0" applyFill="0" applyBorder="0" applyAlignment="0" applyProtection="0"/>
    <xf numFmtId="24" fontId="57" fillId="0" borderId="0" applyFont="0" applyFill="0" applyBorder="0" applyAlignment="0" applyProtection="0"/>
    <xf numFmtId="24" fontId="57" fillId="0" borderId="0" applyFont="0" applyFill="0" applyBorder="0" applyAlignment="0" applyProtection="0"/>
    <xf numFmtId="24" fontId="57" fillId="0" borderId="0" applyFont="0" applyFill="0" applyBorder="0" applyAlignment="0" applyProtection="0"/>
    <xf numFmtId="201" fontId="57" fillId="0" borderId="0" applyFont="0" applyFill="0" applyBorder="0" applyAlignment="0" applyProtection="0"/>
    <xf numFmtId="24" fontId="57" fillId="0" borderId="0" applyFont="0" applyFill="0" applyBorder="0" applyAlignment="0" applyProtection="0"/>
    <xf numFmtId="201" fontId="57" fillId="0" borderId="0" applyFont="0" applyFill="0" applyBorder="0" applyAlignment="0" applyProtection="0"/>
    <xf numFmtId="24" fontId="57" fillId="0" borderId="0" applyFont="0" applyFill="0" applyBorder="0" applyAlignment="0" applyProtection="0"/>
    <xf numFmtId="24" fontId="57" fillId="0" borderId="0" applyFont="0" applyFill="0" applyBorder="0" applyAlignment="0" applyProtection="0"/>
    <xf numFmtId="24" fontId="57" fillId="0" borderId="0" applyFont="0" applyFill="0" applyBorder="0" applyAlignment="0" applyProtection="0"/>
    <xf numFmtId="201" fontId="57" fillId="0" borderId="0" applyFont="0" applyFill="0" applyBorder="0" applyAlignment="0" applyProtection="0"/>
    <xf numFmtId="201" fontId="57" fillId="0" borderId="0" applyFont="0" applyFill="0" applyBorder="0" applyAlignment="0" applyProtection="0"/>
    <xf numFmtId="24" fontId="57" fillId="0" borderId="0" applyFont="0" applyFill="0" applyBorder="0" applyAlignment="0" applyProtection="0"/>
    <xf numFmtId="24" fontId="57" fillId="0" borderId="0" applyFont="0" applyFill="0" applyBorder="0" applyAlignment="0" applyProtection="0"/>
    <xf numFmtId="40" fontId="6" fillId="0" borderId="2"/>
    <xf numFmtId="0" fontId="6" fillId="0" borderId="0"/>
    <xf numFmtId="0" fontId="6" fillId="0" borderId="0"/>
    <xf numFmtId="0" fontId="6" fillId="0" borderId="0"/>
    <xf numFmtId="0" fontId="30" fillId="0" borderId="0" applyFont="0" applyFill="0" applyBorder="0" applyAlignment="0" applyProtection="0"/>
    <xf numFmtId="0" fontId="5" fillId="0" borderId="0"/>
    <xf numFmtId="0" fontId="6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8" fillId="0" borderId="0"/>
    <xf numFmtId="0" fontId="47" fillId="0" borderId="3"/>
    <xf numFmtId="0" fontId="6" fillId="0" borderId="0"/>
    <xf numFmtId="0" fontId="6" fillId="0" borderId="0"/>
    <xf numFmtId="0" fontId="32" fillId="0" borderId="0"/>
    <xf numFmtId="0" fontId="31" fillId="0" borderId="0">
      <alignment horizontal="centerContinuous"/>
    </xf>
    <xf numFmtId="0" fontId="5" fillId="0" borderId="0"/>
    <xf numFmtId="3" fontId="56" fillId="0" borderId="1"/>
    <xf numFmtId="3" fontId="56" fillId="0" borderId="1"/>
    <xf numFmtId="0" fontId="35" fillId="0" borderId="0">
      <alignment horizontal="center" vertical="center"/>
    </xf>
    <xf numFmtId="0" fontId="6" fillId="0" borderId="4">
      <alignment horizontal="center"/>
    </xf>
    <xf numFmtId="0" fontId="9" fillId="2" borderId="0" applyNumberFormat="0" applyBorder="0" applyAlignment="0" applyProtection="0">
      <alignment vertical="center"/>
    </xf>
    <xf numFmtId="0" fontId="5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59" fillId="2" borderId="0" applyNumberFormat="0" applyBorder="0" applyAlignment="0" applyProtection="0">
      <alignment vertical="center"/>
    </xf>
    <xf numFmtId="0" fontId="59" fillId="2" borderId="0" applyNumberFormat="0" applyBorder="0" applyAlignment="0" applyProtection="0">
      <alignment vertical="center"/>
    </xf>
    <xf numFmtId="0" fontId="5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59" fillId="2" borderId="0" applyNumberFormat="0" applyBorder="0" applyAlignment="0" applyProtection="0">
      <alignment vertical="center"/>
    </xf>
    <xf numFmtId="0" fontId="5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9" fontId="6" fillId="0" borderId="0">
      <protection locked="0"/>
    </xf>
    <xf numFmtId="0" fontId="10" fillId="12" borderId="0" applyNumberFormat="0" applyBorder="0" applyAlignment="0" applyProtection="0">
      <alignment vertical="center"/>
    </xf>
    <xf numFmtId="0" fontId="6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60" fillId="12" borderId="0" applyNumberFormat="0" applyBorder="0" applyAlignment="0" applyProtection="0">
      <alignment vertical="center"/>
    </xf>
    <xf numFmtId="0" fontId="60" fillId="12" borderId="0" applyNumberFormat="0" applyBorder="0" applyAlignment="0" applyProtection="0">
      <alignment vertical="center"/>
    </xf>
    <xf numFmtId="0" fontId="6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60" fillId="12" borderId="0" applyNumberFormat="0" applyBorder="0" applyAlignment="0" applyProtection="0">
      <alignment vertical="center"/>
    </xf>
    <xf numFmtId="0" fontId="6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6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60" fillId="9" borderId="0" applyNumberFormat="0" applyBorder="0" applyAlignment="0" applyProtection="0">
      <alignment vertical="center"/>
    </xf>
    <xf numFmtId="0" fontId="60" fillId="9" borderId="0" applyNumberFormat="0" applyBorder="0" applyAlignment="0" applyProtection="0">
      <alignment vertical="center"/>
    </xf>
    <xf numFmtId="0" fontId="6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60" fillId="9" borderId="0" applyNumberFormat="0" applyBorder="0" applyAlignment="0" applyProtection="0">
      <alignment vertical="center"/>
    </xf>
    <xf numFmtId="0" fontId="6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6" fillId="0" borderId="0"/>
    <xf numFmtId="0" fontId="38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14" fillId="0" borderId="0">
      <protection locked="0"/>
    </xf>
    <xf numFmtId="0" fontId="61" fillId="0" borderId="0" applyFont="0" applyFill="0" applyBorder="0" applyAlignment="0" applyProtection="0"/>
    <xf numFmtId="0" fontId="14" fillId="0" borderId="0">
      <protection locked="0"/>
    </xf>
    <xf numFmtId="0" fontId="61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40" fillId="0" borderId="0"/>
    <xf numFmtId="0" fontId="7" fillId="0" borderId="0"/>
    <xf numFmtId="37" fontId="62" fillId="0" borderId="0" applyFill="0"/>
    <xf numFmtId="0" fontId="32" fillId="0" borderId="0"/>
    <xf numFmtId="0" fontId="63" fillId="0" borderId="0" applyFill="0" applyBorder="0" applyAlignment="0"/>
    <xf numFmtId="0" fontId="41" fillId="0" borderId="0"/>
    <xf numFmtId="177" fontId="14" fillId="0" borderId="0">
      <protection locked="0"/>
    </xf>
    <xf numFmtId="41" fontId="42" fillId="0" borderId="0" applyFont="0" applyFill="0" applyBorder="0" applyAlignment="0" applyProtection="0"/>
    <xf numFmtId="204" fontId="14" fillId="0" borderId="0"/>
    <xf numFmtId="180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38" fontId="5" fillId="0" borderId="0">
      <protection locked="0"/>
    </xf>
    <xf numFmtId="0" fontId="64" fillId="0" borderId="0" applyNumberFormat="0" applyAlignment="0">
      <alignment horizontal="left"/>
    </xf>
    <xf numFmtId="0" fontId="30" fillId="0" borderId="0" applyFont="0" applyFill="0" applyBorder="0" applyAlignment="0" applyProtection="0"/>
    <xf numFmtId="177" fontId="14" fillId="0" borderId="0">
      <protection locked="0"/>
    </xf>
    <xf numFmtId="0" fontId="42" fillId="0" borderId="0" applyFont="0" applyFill="0" applyBorder="0" applyAlignment="0" applyProtection="0"/>
    <xf numFmtId="183" fontId="5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0" fontId="65" fillId="0" borderId="0">
      <protection locked="0"/>
    </xf>
    <xf numFmtId="0" fontId="14" fillId="0" borderId="0"/>
    <xf numFmtId="0" fontId="14" fillId="0" borderId="0"/>
    <xf numFmtId="205" fontId="14" fillId="0" borderId="0"/>
    <xf numFmtId="0" fontId="42" fillId="0" borderId="0" applyFill="0" applyBorder="0" applyAlignment="0" applyProtection="0"/>
    <xf numFmtId="0" fontId="42" fillId="0" borderId="0" applyFill="0" applyBorder="0" applyAlignment="0" applyProtection="0"/>
    <xf numFmtId="177" fontId="14" fillId="0" borderId="0">
      <protection locked="0"/>
    </xf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6" fontId="14" fillId="0" borderId="0"/>
    <xf numFmtId="0" fontId="66" fillId="0" borderId="0" applyNumberFormat="0" applyAlignment="0">
      <alignment horizontal="left"/>
    </xf>
    <xf numFmtId="207" fontId="2" fillId="0" borderId="0" applyFont="0" applyFill="0" applyBorder="0" applyAlignment="0" applyProtection="0"/>
    <xf numFmtId="0" fontId="65" fillId="0" borderId="0">
      <protection locked="0"/>
    </xf>
    <xf numFmtId="0" fontId="65" fillId="0" borderId="0">
      <protection locked="0"/>
    </xf>
    <xf numFmtId="0" fontId="65" fillId="0" borderId="0">
      <protection locked="0"/>
    </xf>
    <xf numFmtId="0" fontId="65" fillId="0" borderId="0">
      <protection locked="0"/>
    </xf>
    <xf numFmtId="0" fontId="67" fillId="0" borderId="0">
      <protection locked="0"/>
    </xf>
    <xf numFmtId="0" fontId="65" fillId="0" borderId="0">
      <protection locked="0"/>
    </xf>
    <xf numFmtId="0" fontId="65" fillId="0" borderId="0">
      <protection locked="0"/>
    </xf>
    <xf numFmtId="0" fontId="65" fillId="0" borderId="0">
      <protection locked="0"/>
    </xf>
    <xf numFmtId="0" fontId="65" fillId="0" borderId="0">
      <protection locked="0"/>
    </xf>
    <xf numFmtId="0" fontId="65" fillId="0" borderId="0">
      <protection locked="0"/>
    </xf>
    <xf numFmtId="0" fontId="65" fillId="0" borderId="0">
      <protection locked="0"/>
    </xf>
    <xf numFmtId="0" fontId="67" fillId="0" borderId="0">
      <protection locked="0"/>
    </xf>
    <xf numFmtId="2" fontId="42" fillId="0" borderId="0" applyFill="0" applyBorder="0" applyAlignment="0" applyProtection="0"/>
    <xf numFmtId="2" fontId="42" fillId="0" borderId="0" applyFill="0" applyBorder="0" applyAlignment="0" applyProtection="0"/>
    <xf numFmtId="177" fontId="14" fillId="0" borderId="0">
      <protection locked="0"/>
    </xf>
    <xf numFmtId="38" fontId="43" fillId="16" borderId="0" applyNumberFormat="0" applyBorder="0" applyAlignment="0" applyProtection="0"/>
    <xf numFmtId="0" fontId="44" fillId="0" borderId="0">
      <alignment horizontal="left"/>
    </xf>
    <xf numFmtId="0" fontId="8" fillId="0" borderId="5" applyNumberFormat="0" applyAlignment="0" applyProtection="0">
      <alignment horizontal="left" vertical="center"/>
    </xf>
    <xf numFmtId="0" fontId="8" fillId="0" borderId="6">
      <alignment horizontal="left" vertical="center"/>
    </xf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65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65" fillId="0" borderId="0">
      <protection locked="0"/>
    </xf>
    <xf numFmtId="0" fontId="45" fillId="0" borderId="0" applyNumberFormat="0" applyFill="0" applyBorder="0" applyAlignment="0" applyProtection="0"/>
    <xf numFmtId="177" fontId="14" fillId="0" borderId="0">
      <protection locked="0"/>
    </xf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177" fontId="14" fillId="0" borderId="0">
      <protection locked="0"/>
    </xf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177" fontId="14" fillId="0" borderId="0">
      <protection locked="0"/>
    </xf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177" fontId="14" fillId="0" borderId="0">
      <protection locked="0"/>
    </xf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177" fontId="14" fillId="0" borderId="0">
      <protection locked="0"/>
    </xf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177" fontId="14" fillId="0" borderId="0">
      <protection locked="0"/>
    </xf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177" fontId="14" fillId="0" borderId="0">
      <protection locked="0"/>
    </xf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177" fontId="14" fillId="0" borderId="0">
      <protection locked="0"/>
    </xf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177" fontId="14" fillId="0" borderId="0">
      <protection locked="0"/>
    </xf>
    <xf numFmtId="0" fontId="45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14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14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14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14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14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14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14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14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14" fillId="0" borderId="0">
      <protection locked="0"/>
    </xf>
    <xf numFmtId="0" fontId="8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0" fontId="43" fillId="17" borderId="1" applyNumberFormat="0" applyBorder="0" applyAlignment="0" applyProtection="0"/>
    <xf numFmtId="195" fontId="68" fillId="0" borderId="0">
      <alignment horizontal="left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7" fillId="0" borderId="3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69" fillId="0" borderId="0">
      <protection locked="0"/>
    </xf>
    <xf numFmtId="193" fontId="6" fillId="0" borderId="0"/>
    <xf numFmtId="193" fontId="6" fillId="0" borderId="0"/>
    <xf numFmtId="208" fontId="14" fillId="0" borderId="0"/>
    <xf numFmtId="0" fontId="5" fillId="0" borderId="0"/>
    <xf numFmtId="177" fontId="14" fillId="0" borderId="0">
      <protection locked="0"/>
    </xf>
    <xf numFmtId="10" fontId="5" fillId="0" borderId="0" applyFont="0" applyFill="0" applyBorder="0" applyAlignment="0" applyProtection="0"/>
    <xf numFmtId="10" fontId="5" fillId="0" borderId="0" applyFill="0" applyBorder="0" applyAlignment="0" applyProtection="0"/>
    <xf numFmtId="30" fontId="70" fillId="0" borderId="0" applyNumberFormat="0" applyFill="0" applyBorder="0" applyAlignment="0" applyProtection="0">
      <alignment horizontal="left"/>
    </xf>
    <xf numFmtId="0" fontId="5" fillId="18" borderId="0"/>
    <xf numFmtId="0" fontId="47" fillId="0" borderId="0"/>
    <xf numFmtId="40" fontId="71" fillId="0" borderId="0" applyBorder="0">
      <alignment horizontal="right"/>
    </xf>
    <xf numFmtId="209" fontId="72" fillId="0" borderId="0">
      <alignment horizontal="center"/>
    </xf>
    <xf numFmtId="0" fontId="48" fillId="16" borderId="0">
      <alignment horizontal="centerContinuous"/>
    </xf>
    <xf numFmtId="0" fontId="49" fillId="0" borderId="0" applyFill="0" applyBorder="0" applyProtection="0">
      <alignment horizontal="centerContinuous" vertical="center"/>
    </xf>
    <xf numFmtId="0" fontId="50" fillId="19" borderId="0" applyFill="0" applyBorder="0" applyProtection="0">
      <alignment horizontal="center" vertical="center"/>
    </xf>
    <xf numFmtId="0" fontId="42" fillId="0" borderId="7" applyNumberFormat="0" applyFill="0" applyAlignment="0" applyProtection="0"/>
    <xf numFmtId="0" fontId="42" fillId="0" borderId="7" applyNumberFormat="0" applyFill="0" applyAlignment="0" applyProtection="0"/>
    <xf numFmtId="177" fontId="14" fillId="0" borderId="7">
      <protection locked="0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/>
    <xf numFmtId="0" fontId="73" fillId="0" borderId="0"/>
    <xf numFmtId="0" fontId="5" fillId="0" borderId="0"/>
    <xf numFmtId="0" fontId="1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6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60" fillId="22" borderId="0" applyNumberFormat="0" applyBorder="0" applyAlignment="0" applyProtection="0">
      <alignment vertical="center"/>
    </xf>
    <xf numFmtId="0" fontId="60" fillId="22" borderId="0" applyNumberFormat="0" applyBorder="0" applyAlignment="0" applyProtection="0">
      <alignment vertical="center"/>
    </xf>
    <xf numFmtId="0" fontId="6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60" fillId="22" borderId="0" applyNumberFormat="0" applyBorder="0" applyAlignment="0" applyProtection="0">
      <alignment vertical="center"/>
    </xf>
    <xf numFmtId="0" fontId="6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6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60" fillId="23" borderId="0" applyNumberFormat="0" applyBorder="0" applyAlignment="0" applyProtection="0">
      <alignment vertical="center"/>
    </xf>
    <xf numFmtId="0" fontId="60" fillId="23" borderId="0" applyNumberFormat="0" applyBorder="0" applyAlignment="0" applyProtection="0">
      <alignment vertical="center"/>
    </xf>
    <xf numFmtId="0" fontId="6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60" fillId="23" borderId="0" applyNumberFormat="0" applyBorder="0" applyAlignment="0" applyProtection="0">
      <alignment vertical="center"/>
    </xf>
    <xf numFmtId="0" fontId="6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4" borderId="8" applyNumberFormat="0" applyAlignment="0" applyProtection="0">
      <alignment vertical="center"/>
    </xf>
    <xf numFmtId="0" fontId="75" fillId="24" borderId="8" applyNumberFormat="0" applyAlignment="0" applyProtection="0">
      <alignment vertical="center"/>
    </xf>
    <xf numFmtId="0" fontId="12" fillId="24" borderId="8" applyNumberFormat="0" applyAlignment="0" applyProtection="0">
      <alignment vertical="center"/>
    </xf>
    <xf numFmtId="0" fontId="12" fillId="24" borderId="8" applyNumberFormat="0" applyAlignment="0" applyProtection="0">
      <alignment vertical="center"/>
    </xf>
    <xf numFmtId="0" fontId="75" fillId="24" borderId="8" applyNumberFormat="0" applyAlignment="0" applyProtection="0">
      <alignment vertical="center"/>
    </xf>
    <xf numFmtId="0" fontId="75" fillId="24" borderId="8" applyNumberFormat="0" applyAlignment="0" applyProtection="0">
      <alignment vertical="center"/>
    </xf>
    <xf numFmtId="0" fontId="75" fillId="24" borderId="8" applyNumberFormat="0" applyAlignment="0" applyProtection="0">
      <alignment vertical="center"/>
    </xf>
    <xf numFmtId="0" fontId="12" fillId="24" borderId="8" applyNumberFormat="0" applyAlignment="0" applyProtection="0">
      <alignment vertical="center"/>
    </xf>
    <xf numFmtId="0" fontId="75" fillId="24" borderId="8" applyNumberFormat="0" applyAlignment="0" applyProtection="0">
      <alignment vertical="center"/>
    </xf>
    <xf numFmtId="0" fontId="75" fillId="24" borderId="8" applyNumberFormat="0" applyAlignment="0" applyProtection="0">
      <alignment vertical="center"/>
    </xf>
    <xf numFmtId="0" fontId="12" fillId="24" borderId="8" applyNumberFormat="0" applyAlignment="0" applyProtection="0">
      <alignment vertical="center"/>
    </xf>
    <xf numFmtId="0" fontId="6" fillId="0" borderId="0">
      <protection locked="0"/>
    </xf>
    <xf numFmtId="0" fontId="76" fillId="0" borderId="0">
      <protection locked="0"/>
    </xf>
    <xf numFmtId="0" fontId="76" fillId="0" borderId="0">
      <protection locked="0"/>
    </xf>
    <xf numFmtId="0" fontId="33" fillId="0" borderId="0" applyFill="0" applyBorder="0" applyProtection="0">
      <alignment horizontal="left" shrinkToFit="1"/>
    </xf>
    <xf numFmtId="187" fontId="6" fillId="0" borderId="0"/>
    <xf numFmtId="195" fontId="51" fillId="0" borderId="0"/>
    <xf numFmtId="187" fontId="6" fillId="0" borderId="0"/>
    <xf numFmtId="187" fontId="6" fillId="0" borderId="0"/>
    <xf numFmtId="195" fontId="51" fillId="0" borderId="0"/>
    <xf numFmtId="187" fontId="6" fillId="0" borderId="0"/>
    <xf numFmtId="187" fontId="6" fillId="0" borderId="0"/>
    <xf numFmtId="195" fontId="51" fillId="0" borderId="0"/>
    <xf numFmtId="187" fontId="6" fillId="0" borderId="0"/>
    <xf numFmtId="187" fontId="6" fillId="0" borderId="0"/>
    <xf numFmtId="195" fontId="51" fillId="0" borderId="0"/>
    <xf numFmtId="187" fontId="6" fillId="0" borderId="0"/>
    <xf numFmtId="187" fontId="6" fillId="0" borderId="0"/>
    <xf numFmtId="195" fontId="51" fillId="0" borderId="0"/>
    <xf numFmtId="187" fontId="6" fillId="0" borderId="0"/>
    <xf numFmtId="187" fontId="6" fillId="0" borderId="0"/>
    <xf numFmtId="195" fontId="51" fillId="0" borderId="0"/>
    <xf numFmtId="187" fontId="6" fillId="0" borderId="0"/>
    <xf numFmtId="187" fontId="6" fillId="0" borderId="0"/>
    <xf numFmtId="195" fontId="51" fillId="0" borderId="0"/>
    <xf numFmtId="187" fontId="6" fillId="0" borderId="0"/>
    <xf numFmtId="187" fontId="6" fillId="0" borderId="0"/>
    <xf numFmtId="195" fontId="51" fillId="0" borderId="0"/>
    <xf numFmtId="187" fontId="6" fillId="0" borderId="0"/>
    <xf numFmtId="187" fontId="6" fillId="0" borderId="0"/>
    <xf numFmtId="195" fontId="51" fillId="0" borderId="0"/>
    <xf numFmtId="187" fontId="6" fillId="0" borderId="0"/>
    <xf numFmtId="187" fontId="6" fillId="0" borderId="0"/>
    <xf numFmtId="195" fontId="51" fillId="0" borderId="0"/>
    <xf numFmtId="187" fontId="6" fillId="0" borderId="0"/>
    <xf numFmtId="187" fontId="6" fillId="0" borderId="0"/>
    <xf numFmtId="195" fontId="51" fillId="0" borderId="0"/>
    <xf numFmtId="187" fontId="6" fillId="0" borderId="0"/>
    <xf numFmtId="0" fontId="14" fillId="0" borderId="0"/>
    <xf numFmtId="0" fontId="77" fillId="0" borderId="9">
      <alignment horizontal="center" vertical="center"/>
    </xf>
    <xf numFmtId="0" fontId="13" fillId="3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65" fillId="0" borderId="0">
      <protection locked="0"/>
    </xf>
    <xf numFmtId="49" fontId="14" fillId="0" borderId="0" applyFont="0" applyFill="0" applyBorder="0" applyAlignment="0" applyProtection="0"/>
    <xf numFmtId="0" fontId="65" fillId="0" borderId="0"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40" fontId="34" fillId="0" borderId="0" applyFont="0" applyFill="0" applyBorder="0" applyAlignment="0" applyProtection="0"/>
    <xf numFmtId="38" fontId="34" fillId="0" borderId="0" applyFont="0" applyFill="0" applyBorder="0" applyAlignment="0" applyProtection="0"/>
    <xf numFmtId="0" fontId="9" fillId="25" borderId="10" applyNumberFormat="0" applyFont="0" applyAlignment="0" applyProtection="0">
      <alignment vertical="center"/>
    </xf>
    <xf numFmtId="0" fontId="14" fillId="25" borderId="10" applyNumberFormat="0" applyFont="0" applyAlignment="0" applyProtection="0">
      <alignment vertical="center"/>
    </xf>
    <xf numFmtId="0" fontId="14" fillId="25" borderId="10" applyNumberFormat="0" applyFont="0" applyAlignment="0" applyProtection="0">
      <alignment vertical="center"/>
    </xf>
    <xf numFmtId="0" fontId="14" fillId="25" borderId="10" applyNumberFormat="0" applyFont="0" applyAlignment="0" applyProtection="0">
      <alignment vertical="center"/>
    </xf>
    <xf numFmtId="0" fontId="9" fillId="25" borderId="10" applyNumberFormat="0" applyFont="0" applyAlignment="0" applyProtection="0">
      <alignment vertical="center"/>
    </xf>
    <xf numFmtId="0" fontId="14" fillId="25" borderId="10" applyNumberFormat="0" applyFont="0" applyAlignment="0" applyProtection="0">
      <alignment vertical="center"/>
    </xf>
    <xf numFmtId="0" fontId="14" fillId="25" borderId="10" applyNumberFormat="0" applyFont="0" applyAlignment="0" applyProtection="0">
      <alignment vertical="center"/>
    </xf>
    <xf numFmtId="0" fontId="9" fillId="25" borderId="10" applyNumberFormat="0" applyFont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9" fontId="35" fillId="19" borderId="0" applyFill="0" applyBorder="0" applyProtection="0">
      <alignment horizontal="right"/>
    </xf>
    <xf numFmtId="10" fontId="35" fillId="0" borderId="0" applyFill="0" applyBorder="0" applyProtection="0">
      <alignment horizontal="right"/>
    </xf>
    <xf numFmtId="9" fontId="14" fillId="0" borderId="0" applyFont="0" applyFill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80" fillId="0" borderId="0"/>
    <xf numFmtId="49" fontId="14" fillId="0" borderId="0" applyFont="0" applyFill="0" applyBorder="0" applyProtection="0">
      <alignment vertical="center"/>
    </xf>
    <xf numFmtId="0" fontId="14" fillId="0" borderId="0"/>
    <xf numFmtId="0" fontId="81" fillId="0" borderId="0" applyNumberFormat="0" applyFont="0" applyFill="0" applyBorder="0" applyProtection="0">
      <alignment horizontal="centerContinuous" vertical="center"/>
    </xf>
    <xf numFmtId="0" fontId="81" fillId="0" borderId="0" applyNumberFormat="0" applyFont="0" applyFill="0" applyBorder="0" applyProtection="0">
      <alignment horizontal="centerContinuous" vertical="center"/>
    </xf>
    <xf numFmtId="190" fontId="81" fillId="0" borderId="0" applyNumberFormat="0" applyFont="0" applyFill="0" applyBorder="0" applyProtection="0">
      <alignment horizontal="centerContinuous" vertical="center"/>
    </xf>
    <xf numFmtId="176" fontId="36" fillId="0" borderId="9">
      <alignment vertical="center"/>
    </xf>
    <xf numFmtId="0" fontId="16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7" borderId="11" applyNumberFormat="0" applyAlignment="0" applyProtection="0">
      <alignment vertical="center"/>
    </xf>
    <xf numFmtId="0" fontId="83" fillId="27" borderId="11" applyNumberFormat="0" applyAlignment="0" applyProtection="0">
      <alignment vertical="center"/>
    </xf>
    <xf numFmtId="0" fontId="17" fillId="27" borderId="11" applyNumberFormat="0" applyAlignment="0" applyProtection="0">
      <alignment vertical="center"/>
    </xf>
    <xf numFmtId="0" fontId="17" fillId="27" borderId="11" applyNumberFormat="0" applyAlignment="0" applyProtection="0">
      <alignment vertical="center"/>
    </xf>
    <xf numFmtId="0" fontId="83" fillId="27" borderId="11" applyNumberFormat="0" applyAlignment="0" applyProtection="0">
      <alignment vertical="center"/>
    </xf>
    <xf numFmtId="0" fontId="83" fillId="27" borderId="11" applyNumberFormat="0" applyAlignment="0" applyProtection="0">
      <alignment vertical="center"/>
    </xf>
    <xf numFmtId="0" fontId="83" fillId="27" borderId="11" applyNumberFormat="0" applyAlignment="0" applyProtection="0">
      <alignment vertical="center"/>
    </xf>
    <xf numFmtId="0" fontId="17" fillId="27" borderId="11" applyNumberFormat="0" applyAlignment="0" applyProtection="0">
      <alignment vertical="center"/>
    </xf>
    <xf numFmtId="0" fontId="83" fillId="27" borderId="11" applyNumberFormat="0" applyAlignment="0" applyProtection="0">
      <alignment vertical="center"/>
    </xf>
    <xf numFmtId="0" fontId="83" fillId="27" borderId="11" applyNumberFormat="0" applyAlignment="0" applyProtection="0">
      <alignment vertical="center"/>
    </xf>
    <xf numFmtId="0" fontId="17" fillId="27" borderId="11" applyNumberFormat="0" applyAlignment="0" applyProtection="0">
      <alignment vertical="center"/>
    </xf>
    <xf numFmtId="49" fontId="14" fillId="0" borderId="1" applyBorder="0">
      <alignment horizontal="right" vertical="center"/>
    </xf>
    <xf numFmtId="49" fontId="84" fillId="0" borderId="12" applyFont="0" applyFill="0" applyBorder="0" applyProtection="0">
      <alignment horizontal="right" vertical="center"/>
    </xf>
    <xf numFmtId="49" fontId="14" fillId="0" borderId="0" applyFont="0" applyFill="0" applyBorder="0" applyAlignment="0" applyProtection="0"/>
    <xf numFmtId="1" fontId="81" fillId="0" borderId="0" applyFont="0" applyFill="0" applyBorder="0" applyProtection="0">
      <alignment horizontal="centerContinuous" vertical="center"/>
    </xf>
    <xf numFmtId="0" fontId="85" fillId="0" borderId="0">
      <alignment vertical="center"/>
    </xf>
    <xf numFmtId="0" fontId="81" fillId="0" borderId="0" applyFont="0" applyFill="0" applyBorder="0" applyProtection="0">
      <alignment horizontal="centerContinuous" vertical="center"/>
    </xf>
    <xf numFmtId="196" fontId="81" fillId="0" borderId="0" applyFont="0" applyFill="0" applyBorder="0" applyProtection="0">
      <alignment horizontal="centerContinuous"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7" fillId="0" borderId="0"/>
    <xf numFmtId="38" fontId="57" fillId="0" borderId="0" applyFont="0" applyFill="0" applyBorder="0" applyAlignment="0" applyProtection="0"/>
    <xf numFmtId="0" fontId="86" fillId="0" borderId="0"/>
    <xf numFmtId="0" fontId="57" fillId="0" borderId="0"/>
    <xf numFmtId="0" fontId="18" fillId="0" borderId="13" applyNumberFormat="0" applyFill="0" applyAlignment="0" applyProtection="0">
      <alignment vertical="center"/>
    </xf>
    <xf numFmtId="0" fontId="87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87" fillId="0" borderId="13" applyNumberFormat="0" applyFill="0" applyAlignment="0" applyProtection="0">
      <alignment vertical="center"/>
    </xf>
    <xf numFmtId="0" fontId="87" fillId="0" borderId="13" applyNumberFormat="0" applyFill="0" applyAlignment="0" applyProtection="0">
      <alignment vertical="center"/>
    </xf>
    <xf numFmtId="0" fontId="87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87" fillId="0" borderId="13" applyNumberFormat="0" applyFill="0" applyAlignment="0" applyProtection="0">
      <alignment vertical="center"/>
    </xf>
    <xf numFmtId="0" fontId="87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88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88" fillId="0" borderId="14" applyNumberFormat="0" applyFill="0" applyAlignment="0" applyProtection="0">
      <alignment vertical="center"/>
    </xf>
    <xf numFmtId="0" fontId="88" fillId="0" borderId="14" applyNumberFormat="0" applyFill="0" applyAlignment="0" applyProtection="0">
      <alignment vertical="center"/>
    </xf>
    <xf numFmtId="0" fontId="88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88" fillId="0" borderId="14" applyNumberFormat="0" applyFill="0" applyAlignment="0" applyProtection="0">
      <alignment vertical="center"/>
    </xf>
    <xf numFmtId="0" fontId="88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210" fontId="89" fillId="0" borderId="0" applyFont="0" applyFill="0" applyBorder="0" applyAlignment="0" applyProtection="0"/>
    <xf numFmtId="211" fontId="14" fillId="0" borderId="0" applyFont="0" applyFill="0" applyBorder="0" applyAlignment="0" applyProtection="0"/>
    <xf numFmtId="212" fontId="6" fillId="0" borderId="0" applyFont="0" applyFill="0" applyBorder="0" applyAlignment="0" applyProtection="0"/>
    <xf numFmtId="213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10" fontId="89" fillId="0" borderId="0" applyFont="0" applyFill="0" applyBorder="0" applyAlignment="0" applyProtection="0"/>
    <xf numFmtId="214" fontId="6" fillId="0" borderId="0" applyFont="0" applyFill="0" applyBorder="0" applyAlignment="0" applyProtection="0"/>
    <xf numFmtId="190" fontId="50" fillId="0" borderId="0" applyFont="0" applyFill="0" applyBorder="0" applyAlignment="0" applyProtection="0"/>
    <xf numFmtId="214" fontId="6" fillId="0" borderId="0" applyFont="0" applyFill="0" applyBorder="0" applyAlignment="0" applyProtection="0"/>
    <xf numFmtId="210" fontId="89" fillId="0" borderId="0" applyFont="0" applyFill="0" applyBorder="0" applyAlignment="0" applyProtection="0"/>
    <xf numFmtId="210" fontId="89" fillId="0" borderId="0" applyFont="0" applyFill="0" applyBorder="0" applyAlignment="0" applyProtection="0"/>
    <xf numFmtId="212" fontId="6" fillId="0" borderId="0" applyFont="0" applyFill="0" applyBorder="0" applyAlignment="0" applyProtection="0"/>
    <xf numFmtId="213" fontId="14" fillId="0" borderId="0" applyFont="0" applyFill="0" applyBorder="0" applyAlignment="0" applyProtection="0"/>
    <xf numFmtId="190" fontId="50" fillId="0" borderId="0" applyFont="0" applyFill="0" applyBorder="0" applyAlignment="0" applyProtection="0"/>
    <xf numFmtId="212" fontId="6" fillId="0" borderId="0" applyFont="0" applyFill="0" applyBorder="0" applyAlignment="0" applyProtection="0"/>
    <xf numFmtId="214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90" fontId="50" fillId="0" borderId="0" applyFont="0" applyFill="0" applyBorder="0" applyAlignment="0" applyProtection="0"/>
    <xf numFmtId="210" fontId="89" fillId="0" borderId="0" applyFont="0" applyFill="0" applyBorder="0" applyAlignment="0" applyProtection="0"/>
    <xf numFmtId="210" fontId="89" fillId="0" borderId="0" applyFont="0" applyFill="0" applyBorder="0" applyAlignment="0" applyProtection="0"/>
    <xf numFmtId="210" fontId="89" fillId="0" borderId="0" applyFont="0" applyFill="0" applyBorder="0" applyAlignment="0" applyProtection="0"/>
    <xf numFmtId="190" fontId="50" fillId="0" borderId="0" applyFont="0" applyFill="0" applyBorder="0" applyAlignment="0" applyProtection="0"/>
    <xf numFmtId="211" fontId="14" fillId="0" borderId="0" applyFont="0" applyFill="0" applyBorder="0" applyAlignment="0" applyProtection="0"/>
    <xf numFmtId="210" fontId="89" fillId="0" borderId="0" applyFont="0" applyFill="0" applyBorder="0" applyAlignment="0" applyProtection="0"/>
    <xf numFmtId="190" fontId="50" fillId="0" borderId="0" applyFont="0" applyFill="0" applyBorder="0" applyAlignment="0" applyProtection="0"/>
    <xf numFmtId="212" fontId="6" fillId="0" borderId="0" applyFont="0" applyFill="0" applyBorder="0" applyAlignment="0" applyProtection="0"/>
    <xf numFmtId="212" fontId="6" fillId="0" borderId="0" applyFont="0" applyFill="0" applyBorder="0" applyAlignment="0" applyProtection="0"/>
    <xf numFmtId="190" fontId="50" fillId="0" borderId="0" applyFont="0" applyFill="0" applyBorder="0" applyAlignment="0" applyProtection="0"/>
    <xf numFmtId="211" fontId="14" fillId="0" borderId="0" applyFont="0" applyFill="0" applyBorder="0" applyAlignment="0" applyProtection="0"/>
    <xf numFmtId="212" fontId="6" fillId="0" borderId="0" applyFont="0" applyFill="0" applyBorder="0" applyAlignment="0" applyProtection="0"/>
    <xf numFmtId="210" fontId="89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190" fontId="50" fillId="0" borderId="0" applyFont="0" applyFill="0" applyBorder="0" applyAlignment="0" applyProtection="0"/>
    <xf numFmtId="190" fontId="50" fillId="0" borderId="0" applyFont="0" applyFill="0" applyBorder="0" applyAlignment="0" applyProtection="0"/>
    <xf numFmtId="210" fontId="89" fillId="0" borderId="0" applyFont="0" applyFill="0" applyBorder="0" applyAlignment="0" applyProtection="0"/>
    <xf numFmtId="210" fontId="89" fillId="0" borderId="0" applyFont="0" applyFill="0" applyBorder="0" applyAlignment="0" applyProtection="0"/>
    <xf numFmtId="190" fontId="50" fillId="0" borderId="0" applyFont="0" applyFill="0" applyBorder="0" applyAlignment="0" applyProtection="0"/>
    <xf numFmtId="213" fontId="14" fillId="0" borderId="0" applyFont="0" applyFill="0" applyBorder="0" applyAlignment="0" applyProtection="0"/>
    <xf numFmtId="210" fontId="89" fillId="0" borderId="0" applyFont="0" applyFill="0" applyBorder="0" applyAlignment="0" applyProtection="0"/>
    <xf numFmtId="190" fontId="50" fillId="0" borderId="0" applyFont="0" applyFill="0" applyBorder="0" applyAlignment="0" applyProtection="0"/>
    <xf numFmtId="210" fontId="89" fillId="0" borderId="0" applyFont="0" applyFill="0" applyBorder="0" applyAlignment="0" applyProtection="0"/>
    <xf numFmtId="212" fontId="6" fillId="0" borderId="0" applyFont="0" applyFill="0" applyBorder="0" applyAlignment="0" applyProtection="0"/>
    <xf numFmtId="190" fontId="50" fillId="0" borderId="0" applyFont="0" applyFill="0" applyBorder="0" applyAlignment="0" applyProtection="0"/>
    <xf numFmtId="210" fontId="89" fillId="0" borderId="0" applyFont="0" applyFill="0" applyBorder="0" applyAlignment="0" applyProtection="0"/>
    <xf numFmtId="210" fontId="89" fillId="0" borderId="0" applyFont="0" applyFill="0" applyBorder="0" applyAlignment="0" applyProtection="0"/>
    <xf numFmtId="0" fontId="35" fillId="0" borderId="0" applyFont="0" applyFill="0" applyBorder="0" applyAlignment="0" applyProtection="0"/>
    <xf numFmtId="212" fontId="6" fillId="0" borderId="0" applyFont="0" applyFill="0" applyBorder="0" applyAlignment="0" applyProtection="0"/>
    <xf numFmtId="212" fontId="6" fillId="0" borderId="0" applyFont="0" applyFill="0" applyBorder="0" applyAlignment="0" applyProtection="0"/>
    <xf numFmtId="214" fontId="6" fillId="0" borderId="0" applyFont="0" applyFill="0" applyBorder="0" applyAlignment="0" applyProtection="0"/>
    <xf numFmtId="210" fontId="89" fillId="0" borderId="0" applyFont="0" applyFill="0" applyBorder="0" applyAlignment="0" applyProtection="0"/>
    <xf numFmtId="0" fontId="90" fillId="0" borderId="0">
      <alignment vertical="center"/>
    </xf>
    <xf numFmtId="0" fontId="81" fillId="0" borderId="0" applyNumberFormat="0" applyFont="0" applyFill="0" applyBorder="0" applyProtection="0">
      <alignment vertical="center"/>
    </xf>
    <xf numFmtId="0" fontId="20" fillId="7" borderId="8" applyNumberFormat="0" applyAlignment="0" applyProtection="0">
      <alignment vertical="center"/>
    </xf>
    <xf numFmtId="0" fontId="91" fillId="7" borderId="8" applyNumberFormat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91" fillId="7" borderId="8" applyNumberFormat="0" applyAlignment="0" applyProtection="0">
      <alignment vertical="center"/>
    </xf>
    <xf numFmtId="0" fontId="91" fillId="7" borderId="8" applyNumberFormat="0" applyAlignment="0" applyProtection="0">
      <alignment vertical="center"/>
    </xf>
    <xf numFmtId="0" fontId="91" fillId="7" borderId="8" applyNumberFormat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91" fillId="7" borderId="8" applyNumberFormat="0" applyAlignment="0" applyProtection="0">
      <alignment vertical="center"/>
    </xf>
    <xf numFmtId="0" fontId="91" fillId="7" borderId="8" applyNumberFormat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5" fillId="0" borderId="0"/>
    <xf numFmtId="4" fontId="65" fillId="0" borderId="0">
      <protection locked="0"/>
    </xf>
    <xf numFmtId="3" fontId="92" fillId="0" borderId="0" applyFont="0" applyFill="0" applyBorder="0" applyAlignment="0" applyProtection="0"/>
    <xf numFmtId="0" fontId="21" fillId="0" borderId="0" applyNumberForma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0" borderId="1">
      <alignment horizontal="distributed" vertical="center"/>
    </xf>
    <xf numFmtId="0" fontId="6" fillId="0" borderId="18">
      <alignment horizontal="distributed" vertical="top"/>
    </xf>
    <xf numFmtId="0" fontId="6" fillId="0" borderId="19">
      <alignment horizontal="distributed"/>
    </xf>
    <xf numFmtId="37" fontId="93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94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94" fillId="4" borderId="0" applyNumberFormat="0" applyBorder="0" applyAlignment="0" applyProtection="0">
      <alignment vertical="center"/>
    </xf>
    <xf numFmtId="0" fontId="94" fillId="4" borderId="0" applyNumberFormat="0" applyBorder="0" applyAlignment="0" applyProtection="0">
      <alignment vertical="center"/>
    </xf>
    <xf numFmtId="0" fontId="94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94" fillId="4" borderId="0" applyNumberFormat="0" applyBorder="0" applyAlignment="0" applyProtection="0">
      <alignment vertical="center"/>
    </xf>
    <xf numFmtId="0" fontId="94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4" fillId="0" borderId="0"/>
    <xf numFmtId="0" fontId="6" fillId="0" borderId="0"/>
    <xf numFmtId="0" fontId="26" fillId="24" borderId="20" applyNumberFormat="0" applyAlignment="0" applyProtection="0">
      <alignment vertical="center"/>
    </xf>
    <xf numFmtId="0" fontId="95" fillId="24" borderId="20" applyNumberFormat="0" applyAlignment="0" applyProtection="0">
      <alignment vertical="center"/>
    </xf>
    <xf numFmtId="0" fontId="26" fillId="24" borderId="20" applyNumberFormat="0" applyAlignment="0" applyProtection="0">
      <alignment vertical="center"/>
    </xf>
    <xf numFmtId="0" fontId="26" fillId="24" borderId="20" applyNumberFormat="0" applyAlignment="0" applyProtection="0">
      <alignment vertical="center"/>
    </xf>
    <xf numFmtId="0" fontId="95" fillId="24" borderId="20" applyNumberFormat="0" applyAlignment="0" applyProtection="0">
      <alignment vertical="center"/>
    </xf>
    <xf numFmtId="0" fontId="95" fillId="24" borderId="20" applyNumberFormat="0" applyAlignment="0" applyProtection="0">
      <alignment vertical="center"/>
    </xf>
    <xf numFmtId="0" fontId="95" fillId="24" borderId="20" applyNumberFormat="0" applyAlignment="0" applyProtection="0">
      <alignment vertical="center"/>
    </xf>
    <xf numFmtId="0" fontId="26" fillId="24" borderId="20" applyNumberFormat="0" applyAlignment="0" applyProtection="0">
      <alignment vertical="center"/>
    </xf>
    <xf numFmtId="0" fontId="95" fillId="24" borderId="20" applyNumberFormat="0" applyAlignment="0" applyProtection="0">
      <alignment vertical="center"/>
    </xf>
    <xf numFmtId="0" fontId="95" fillId="24" borderId="20" applyNumberFormat="0" applyAlignment="0" applyProtection="0">
      <alignment vertical="center"/>
    </xf>
    <xf numFmtId="0" fontId="26" fillId="24" borderId="20" applyNumberFormat="0" applyAlignment="0" applyProtection="0">
      <alignment vertical="center"/>
    </xf>
    <xf numFmtId="41" fontId="14" fillId="0" borderId="0" applyFont="0" applyFill="0" applyBorder="0" applyAlignment="0" applyProtection="0"/>
    <xf numFmtId="179" fontId="30" fillId="0" borderId="21">
      <alignment vertical="center"/>
    </xf>
    <xf numFmtId="215" fontId="5" fillId="0" borderId="1"/>
    <xf numFmtId="177" fontId="35" fillId="19" borderId="0" applyFill="0" applyBorder="0" applyProtection="0">
      <alignment horizontal="right"/>
    </xf>
    <xf numFmtId="177" fontId="35" fillId="19" borderId="0" applyFill="0" applyBorder="0" applyProtection="0">
      <alignment horizontal="right"/>
    </xf>
    <xf numFmtId="216" fontId="6" fillId="19" borderId="0" applyFill="0" applyBorder="0" applyProtection="0">
      <alignment horizontal="right"/>
    </xf>
    <xf numFmtId="217" fontId="14" fillId="0" borderId="22"/>
    <xf numFmtId="40" fontId="6" fillId="0" borderId="2"/>
    <xf numFmtId="0" fontId="6" fillId="0" borderId="0" applyFont="0" applyFill="0" applyBorder="0" applyAlignment="0" applyProtection="0"/>
    <xf numFmtId="0" fontId="57" fillId="0" borderId="0"/>
    <xf numFmtId="41" fontId="96" fillId="0" borderId="0" applyNumberFormat="0" applyBorder="0" applyAlignment="0">
      <alignment vertical="center"/>
    </xf>
    <xf numFmtId="0" fontId="97" fillId="0" borderId="0" applyFont="0" applyFill="0" applyBorder="0" applyAlignment="0" applyProtection="0"/>
    <xf numFmtId="42" fontId="1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6" fillId="0" borderId="0">
      <protection locked="0"/>
    </xf>
    <xf numFmtId="0" fontId="14" fillId="0" borderId="0"/>
    <xf numFmtId="0" fontId="3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7" fillId="0" borderId="0">
      <alignment vertical="center"/>
    </xf>
    <xf numFmtId="0" fontId="14" fillId="0" borderId="0"/>
    <xf numFmtId="0" fontId="107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9" fillId="0" borderId="0">
      <alignment vertical="center"/>
    </xf>
    <xf numFmtId="0" fontId="107" fillId="0" borderId="0">
      <alignment vertical="center"/>
    </xf>
    <xf numFmtId="0" fontId="9" fillId="0" borderId="0">
      <alignment vertical="center"/>
    </xf>
    <xf numFmtId="0" fontId="14" fillId="0" borderId="0"/>
    <xf numFmtId="0" fontId="107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4" fillId="0" borderId="0"/>
    <xf numFmtId="0" fontId="107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07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07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4" fillId="0" borderId="0"/>
    <xf numFmtId="0" fontId="107" fillId="0" borderId="0">
      <alignment vertical="center"/>
    </xf>
    <xf numFmtId="0" fontId="14" fillId="0" borderId="0"/>
    <xf numFmtId="0" fontId="107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4" fillId="0" borderId="0"/>
    <xf numFmtId="0" fontId="14" fillId="0" borderId="0"/>
    <xf numFmtId="0" fontId="107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9" fillId="0" borderId="0">
      <alignment vertical="center"/>
    </xf>
    <xf numFmtId="0" fontId="10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9" fillId="0" borderId="0">
      <alignment vertical="center"/>
    </xf>
    <xf numFmtId="0" fontId="10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3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3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32" fillId="0" borderId="0">
      <alignment vertical="center"/>
    </xf>
    <xf numFmtId="0" fontId="5" fillId="0" borderId="0"/>
    <xf numFmtId="0" fontId="6" fillId="0" borderId="9">
      <alignment vertical="center" wrapText="1"/>
    </xf>
    <xf numFmtId="0" fontId="58" fillId="0" borderId="0"/>
    <xf numFmtId="0" fontId="65" fillId="0" borderId="23">
      <protection locked="0"/>
    </xf>
    <xf numFmtId="40" fontId="98" fillId="0" borderId="0" applyFont="0" applyFill="0" applyBorder="0" applyAlignment="0" applyProtection="0"/>
    <xf numFmtId="38" fontId="98" fillId="0" borderId="0" applyFont="0" applyFill="0" applyBorder="0" applyAlignment="0" applyProtection="0"/>
    <xf numFmtId="0" fontId="6" fillId="0" borderId="0">
      <protection locked="0"/>
    </xf>
    <xf numFmtId="0" fontId="6" fillId="0" borderId="0">
      <protection locked="0"/>
    </xf>
  </cellStyleXfs>
  <cellXfs count="197">
    <xf numFmtId="0" fontId="0" fillId="0" borderId="0" xfId="0"/>
    <xf numFmtId="0" fontId="2" fillId="28" borderId="0" xfId="1209" applyFont="1" applyFill="1"/>
    <xf numFmtId="0" fontId="5" fillId="0" borderId="0" xfId="1209"/>
    <xf numFmtId="0" fontId="5" fillId="28" borderId="0" xfId="1209" applyFill="1"/>
    <xf numFmtId="0" fontId="5" fillId="29" borderId="24" xfId="1209" applyFill="1" applyBorder="1"/>
    <xf numFmtId="0" fontId="27" fillId="30" borderId="25" xfId="1209" applyFont="1" applyFill="1" applyBorder="1" applyAlignment="1">
      <alignment horizontal="center"/>
    </xf>
    <xf numFmtId="0" fontId="28" fillId="31" borderId="26" xfId="1209" applyFont="1" applyFill="1" applyBorder="1" applyAlignment="1">
      <alignment horizontal="center"/>
    </xf>
    <xf numFmtId="0" fontId="27" fillId="30" borderId="26" xfId="1209" applyFont="1" applyFill="1" applyBorder="1" applyAlignment="1">
      <alignment horizontal="center"/>
    </xf>
    <xf numFmtId="0" fontId="27" fillId="30" borderId="27" xfId="1209" applyFont="1" applyFill="1" applyBorder="1" applyAlignment="1">
      <alignment horizontal="center"/>
    </xf>
    <xf numFmtId="0" fontId="5" fillId="29" borderId="19" xfId="1209" applyFill="1" applyBorder="1"/>
    <xf numFmtId="0" fontId="5" fillId="29" borderId="28" xfId="1209" applyFill="1" applyBorder="1"/>
    <xf numFmtId="0" fontId="53" fillId="0" borderId="0" xfId="0" applyFont="1" applyAlignment="1">
      <alignment horizontal="center" vertical="center"/>
    </xf>
    <xf numFmtId="0" fontId="1" fillId="19" borderId="0" xfId="0" applyFont="1" applyFill="1" applyBorder="1" applyAlignment="1">
      <alignment horizontal="center" vertical="center"/>
    </xf>
    <xf numFmtId="0" fontId="0" fillId="19" borderId="0" xfId="0" applyFill="1" applyBorder="1"/>
    <xf numFmtId="0" fontId="0" fillId="19" borderId="0" xfId="0" applyFill="1" applyBorder="1" applyAlignment="1">
      <alignment horizontal="center" vertical="center"/>
    </xf>
    <xf numFmtId="0" fontId="53" fillId="19" borderId="0" xfId="0" applyFont="1" applyFill="1" applyBorder="1"/>
    <xf numFmtId="0" fontId="53" fillId="0" borderId="0" xfId="0" applyFont="1" applyFill="1" applyAlignment="1">
      <alignment horizontal="center" vertical="center"/>
    </xf>
    <xf numFmtId="0" fontId="0" fillId="0" borderId="0" xfId="0" applyFill="1"/>
    <xf numFmtId="0" fontId="3" fillId="33" borderId="9" xfId="0" applyFont="1" applyFill="1" applyBorder="1" applyAlignment="1">
      <alignment horizontal="center" vertical="center"/>
    </xf>
    <xf numFmtId="0" fontId="3" fillId="28" borderId="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53" fillId="0" borderId="4" xfId="0" applyFont="1" applyFill="1" applyBorder="1" applyAlignment="1">
      <alignment horizontal="center" vertical="center"/>
    </xf>
    <xf numFmtId="0" fontId="53" fillId="0" borderId="9" xfId="0" applyFont="1" applyFill="1" applyBorder="1" applyAlignment="1">
      <alignment horizontal="center" vertical="center"/>
    </xf>
    <xf numFmtId="0" fontId="52" fillId="0" borderId="21" xfId="0" applyFont="1" applyFill="1" applyBorder="1" applyAlignment="1">
      <alignment horizontal="left" vertical="center" wrapText="1"/>
    </xf>
    <xf numFmtId="0" fontId="53" fillId="0" borderId="29" xfId="0" applyFont="1" applyFill="1" applyBorder="1" applyAlignment="1">
      <alignment horizontal="center" vertical="center"/>
    </xf>
    <xf numFmtId="0" fontId="0" fillId="0" borderId="0" xfId="0" applyBorder="1" applyAlignment="1">
      <alignment horizontal="right"/>
    </xf>
    <xf numFmtId="0" fontId="3" fillId="35" borderId="4" xfId="0" applyFont="1" applyFill="1" applyBorder="1" applyAlignment="1">
      <alignment horizontal="center" vertical="center"/>
    </xf>
    <xf numFmtId="0" fontId="3" fillId="36" borderId="4" xfId="0" applyFont="1" applyFill="1" applyBorder="1" applyAlignment="1">
      <alignment horizontal="center" vertical="center"/>
    </xf>
    <xf numFmtId="0" fontId="52" fillId="36" borderId="21" xfId="0" applyFont="1" applyFill="1" applyBorder="1" applyAlignment="1">
      <alignment horizontal="left" vertical="center" wrapText="1"/>
    </xf>
    <xf numFmtId="0" fontId="52" fillId="0" borderId="9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52" fillId="0" borderId="0" xfId="0" applyFo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/>
    <xf numFmtId="0" fontId="52" fillId="19" borderId="0" xfId="0" applyFont="1" applyFill="1" applyBorder="1"/>
    <xf numFmtId="0" fontId="0" fillId="19" borderId="0" xfId="0" applyFont="1" applyFill="1" applyBorder="1"/>
    <xf numFmtId="0" fontId="1" fillId="0" borderId="9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52" fillId="36" borderId="9" xfId="0" applyFont="1" applyFill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0" fillId="0" borderId="0" xfId="0" applyFont="1"/>
    <xf numFmtId="0" fontId="99" fillId="32" borderId="33" xfId="0" applyFont="1" applyFill="1" applyBorder="1" applyAlignment="1">
      <alignment horizontal="center" vertical="center"/>
    </xf>
    <xf numFmtId="0" fontId="52" fillId="33" borderId="9" xfId="0" applyFont="1" applyFill="1" applyBorder="1" applyAlignment="1">
      <alignment horizontal="center" vertical="center"/>
    </xf>
    <xf numFmtId="0" fontId="1" fillId="33" borderId="9" xfId="0" applyFont="1" applyFill="1" applyBorder="1" applyAlignment="1">
      <alignment horizontal="center" vertical="center"/>
    </xf>
    <xf numFmtId="191" fontId="52" fillId="33" borderId="9" xfId="0" applyNumberFormat="1" applyFont="1" applyFill="1" applyBorder="1" applyAlignment="1">
      <alignment horizontal="center" vertical="center"/>
    </xf>
    <xf numFmtId="0" fontId="1" fillId="28" borderId="9" xfId="0" applyFont="1" applyFill="1" applyBorder="1" applyAlignment="1">
      <alignment horizontal="center" vertical="center"/>
    </xf>
    <xf numFmtId="191" fontId="52" fillId="28" borderId="9" xfId="0" applyNumberFormat="1" applyFont="1" applyFill="1" applyBorder="1" applyAlignment="1">
      <alignment horizontal="center" vertical="center"/>
    </xf>
    <xf numFmtId="191" fontId="52" fillId="0" borderId="9" xfId="0" applyNumberFormat="1" applyFont="1" applyFill="1" applyBorder="1" applyAlignment="1">
      <alignment horizontal="center" vertical="center"/>
    </xf>
    <xf numFmtId="0" fontId="1" fillId="0" borderId="9" xfId="998" applyFont="1" applyFill="1" applyBorder="1" applyAlignment="1">
      <alignment horizontal="center" vertical="center" wrapText="1"/>
    </xf>
    <xf numFmtId="191" fontId="1" fillId="0" borderId="9" xfId="0" applyNumberFormat="1" applyFont="1" applyFill="1" applyBorder="1" applyAlignment="1">
      <alignment horizontal="center" vertical="center" shrinkToFit="1"/>
    </xf>
    <xf numFmtId="0" fontId="108" fillId="0" borderId="9" xfId="0" applyFont="1" applyBorder="1" applyAlignment="1">
      <alignment horizontal="center" vertical="center"/>
    </xf>
    <xf numFmtId="191" fontId="1" fillId="0" borderId="9" xfId="998" applyNumberFormat="1" applyFont="1" applyFill="1" applyBorder="1" applyAlignment="1">
      <alignment horizontal="center" vertical="center" shrinkToFit="1"/>
    </xf>
    <xf numFmtId="0" fontId="1" fillId="19" borderId="9" xfId="0" applyFont="1" applyFill="1" applyBorder="1" applyAlignment="1">
      <alignment horizontal="center" vertical="center" wrapText="1"/>
    </xf>
    <xf numFmtId="17" fontId="108" fillId="37" borderId="9" xfId="0" applyNumberFormat="1" applyFont="1" applyFill="1" applyBorder="1" applyAlignment="1">
      <alignment horizontal="center" vertical="center" wrapText="1"/>
    </xf>
    <xf numFmtId="0" fontId="1" fillId="37" borderId="9" xfId="0" applyFont="1" applyFill="1" applyBorder="1" applyAlignment="1">
      <alignment horizontal="center" vertical="center"/>
    </xf>
    <xf numFmtId="0" fontId="108" fillId="37" borderId="9" xfId="0" applyFont="1" applyFill="1" applyBorder="1" applyAlignment="1">
      <alignment horizontal="center" vertical="center"/>
    </xf>
    <xf numFmtId="0" fontId="108" fillId="19" borderId="9" xfId="0" applyFont="1" applyFill="1" applyBorder="1" applyAlignment="1">
      <alignment horizontal="center" vertical="center" wrapText="1"/>
    </xf>
    <xf numFmtId="0" fontId="1" fillId="37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shrinkToFit="1"/>
    </xf>
    <xf numFmtId="0" fontId="108" fillId="0" borderId="9" xfId="0" applyFont="1" applyBorder="1" applyAlignment="1">
      <alignment horizontal="center" vertical="center" shrinkToFit="1"/>
    </xf>
    <xf numFmtId="0" fontId="108" fillId="0" borderId="9" xfId="0" applyFont="1" applyBorder="1" applyAlignment="1">
      <alignment horizontal="center" vertical="center" wrapText="1"/>
    </xf>
    <xf numFmtId="192" fontId="1" fillId="0" borderId="9" xfId="0" applyNumberFormat="1" applyFont="1" applyFill="1" applyBorder="1" applyAlignment="1">
      <alignment horizontal="right" vertical="center"/>
    </xf>
    <xf numFmtId="0" fontId="3" fillId="0" borderId="9" xfId="998" applyFont="1" applyFill="1" applyBorder="1" applyAlignment="1">
      <alignment horizontal="center" vertical="center" wrapText="1"/>
    </xf>
    <xf numFmtId="0" fontId="3" fillId="0" borderId="9" xfId="944" applyFont="1" applyBorder="1" applyAlignment="1">
      <alignment horizontal="center" vertical="center" wrapText="1"/>
    </xf>
    <xf numFmtId="0" fontId="108" fillId="0" borderId="9" xfId="0" applyFont="1" applyFill="1" applyBorder="1" applyAlignment="1">
      <alignment horizontal="center" vertical="center" wrapText="1"/>
    </xf>
    <xf numFmtId="191" fontId="1" fillId="0" borderId="9" xfId="0" applyNumberFormat="1" applyFont="1" applyBorder="1" applyAlignment="1">
      <alignment vertical="center"/>
    </xf>
    <xf numFmtId="191" fontId="1" fillId="19" borderId="9" xfId="0" applyNumberFormat="1" applyFont="1" applyFill="1" applyBorder="1" applyAlignment="1">
      <alignment vertical="center" wrapText="1"/>
    </xf>
    <xf numFmtId="191" fontId="1" fillId="37" borderId="9" xfId="0" applyNumberFormat="1" applyFont="1" applyFill="1" applyBorder="1" applyAlignment="1">
      <alignment vertical="center"/>
    </xf>
    <xf numFmtId="191" fontId="108" fillId="0" borderId="9" xfId="0" applyNumberFormat="1" applyFont="1" applyBorder="1" applyAlignment="1">
      <alignment horizontal="center" vertical="center"/>
    </xf>
    <xf numFmtId="191" fontId="1" fillId="19" borderId="9" xfId="0" applyNumberFormat="1" applyFont="1" applyFill="1" applyBorder="1" applyAlignment="1">
      <alignment horizontal="center" vertical="center" wrapText="1"/>
    </xf>
    <xf numFmtId="191" fontId="108" fillId="37" borderId="9" xfId="0" applyNumberFormat="1" applyFont="1" applyFill="1" applyBorder="1" applyAlignment="1">
      <alignment horizontal="center" vertical="center"/>
    </xf>
    <xf numFmtId="191" fontId="1" fillId="37" borderId="9" xfId="0" applyNumberFormat="1" applyFont="1" applyFill="1" applyBorder="1" applyAlignment="1">
      <alignment horizontal="center" vertical="center" wrapText="1"/>
    </xf>
    <xf numFmtId="191" fontId="108" fillId="0" borderId="9" xfId="0" applyNumberFormat="1" applyFont="1" applyFill="1" applyBorder="1" applyAlignment="1">
      <alignment horizontal="center" vertical="center" shrinkToFit="1"/>
    </xf>
    <xf numFmtId="191" fontId="1" fillId="0" borderId="9" xfId="0" applyNumberFormat="1" applyFont="1" applyBorder="1" applyAlignment="1">
      <alignment horizontal="center" vertical="center"/>
    </xf>
    <xf numFmtId="191" fontId="1" fillId="0" borderId="9" xfId="0" applyNumberFormat="1" applyFont="1" applyFill="1" applyBorder="1" applyAlignment="1">
      <alignment horizontal="right" vertical="center"/>
    </xf>
    <xf numFmtId="191" fontId="108" fillId="0" borderId="9" xfId="0" applyNumberFormat="1" applyFont="1" applyFill="1" applyBorder="1" applyAlignment="1">
      <alignment horizontal="center" vertical="center"/>
    </xf>
    <xf numFmtId="192" fontId="1" fillId="0" borderId="9" xfId="0" applyNumberFormat="1" applyFont="1" applyBorder="1" applyAlignment="1">
      <alignment vertical="center"/>
    </xf>
    <xf numFmtId="192" fontId="1" fillId="19" borderId="9" xfId="0" applyNumberFormat="1" applyFont="1" applyFill="1" applyBorder="1" applyAlignment="1">
      <alignment vertical="center" wrapText="1"/>
    </xf>
    <xf numFmtId="192" fontId="1" fillId="37" borderId="9" xfId="0" applyNumberFormat="1" applyFont="1" applyFill="1" applyBorder="1" applyAlignment="1">
      <alignment vertical="center"/>
    </xf>
    <xf numFmtId="192" fontId="108" fillId="0" borderId="9" xfId="0" applyNumberFormat="1" applyFont="1" applyBorder="1" applyAlignment="1">
      <alignment horizontal="center" vertical="center"/>
    </xf>
    <xf numFmtId="192" fontId="1" fillId="0" borderId="9" xfId="998" applyNumberFormat="1" applyFont="1" applyFill="1" applyBorder="1" applyAlignment="1">
      <alignment horizontal="right" vertical="center" shrinkToFit="1"/>
    </xf>
    <xf numFmtId="192" fontId="1" fillId="0" borderId="9" xfId="0" applyNumberFormat="1" applyFont="1" applyBorder="1" applyAlignment="1">
      <alignment horizontal="center" vertical="center"/>
    </xf>
    <xf numFmtId="192" fontId="52" fillId="33" borderId="9" xfId="0" applyNumberFormat="1" applyFont="1" applyFill="1" applyBorder="1" applyAlignment="1">
      <alignment horizontal="right" vertical="center"/>
    </xf>
    <xf numFmtId="192" fontId="52" fillId="28" borderId="9" xfId="0" applyNumberFormat="1" applyFont="1" applyFill="1" applyBorder="1" applyAlignment="1">
      <alignment horizontal="right" vertical="center"/>
    </xf>
    <xf numFmtId="192" fontId="52" fillId="0" borderId="9" xfId="0" applyNumberFormat="1" applyFont="1" applyFill="1" applyBorder="1" applyAlignment="1">
      <alignment horizontal="right" vertical="center"/>
    </xf>
    <xf numFmtId="192" fontId="1" fillId="0" borderId="9" xfId="0" applyNumberFormat="1" applyFont="1" applyBorder="1" applyAlignment="1">
      <alignment horizontal="right" vertical="center"/>
    </xf>
    <xf numFmtId="192" fontId="1" fillId="19" borderId="9" xfId="0" applyNumberFormat="1" applyFont="1" applyFill="1" applyBorder="1" applyAlignment="1">
      <alignment horizontal="right" vertical="center" wrapText="1"/>
    </xf>
    <xf numFmtId="192" fontId="1" fillId="37" borderId="9" xfId="0" applyNumberFormat="1" applyFont="1" applyFill="1" applyBorder="1" applyAlignment="1">
      <alignment horizontal="right" vertical="center"/>
    </xf>
    <xf numFmtId="192" fontId="108" fillId="0" borderId="9" xfId="0" applyNumberFormat="1" applyFont="1" applyBorder="1" applyAlignment="1">
      <alignment horizontal="right" vertical="center"/>
    </xf>
    <xf numFmtId="192" fontId="108" fillId="37" borderId="9" xfId="0" applyNumberFormat="1" applyFont="1" applyFill="1" applyBorder="1" applyAlignment="1">
      <alignment horizontal="right" vertical="center"/>
    </xf>
    <xf numFmtId="192" fontId="1" fillId="37" borderId="9" xfId="0" applyNumberFormat="1" applyFont="1" applyFill="1" applyBorder="1" applyAlignment="1">
      <alignment horizontal="right" vertical="center" wrapText="1"/>
    </xf>
    <xf numFmtId="192" fontId="108" fillId="0" borderId="9" xfId="0" applyNumberFormat="1" applyFont="1" applyFill="1" applyBorder="1" applyAlignment="1">
      <alignment horizontal="right" vertical="center" shrinkToFit="1"/>
    </xf>
    <xf numFmtId="192" fontId="108" fillId="0" borderId="9" xfId="0" applyNumberFormat="1" applyFont="1" applyFill="1" applyBorder="1" applyAlignment="1">
      <alignment horizontal="right" vertical="center"/>
    </xf>
    <xf numFmtId="191" fontId="1" fillId="37" borderId="9" xfId="0" applyNumberFormat="1" applyFont="1" applyFill="1" applyBorder="1" applyAlignment="1">
      <alignment horizontal="center" vertical="center"/>
    </xf>
    <xf numFmtId="191" fontId="1" fillId="0" borderId="9" xfId="0" applyNumberFormat="1" applyFont="1" applyFill="1" applyBorder="1" applyAlignment="1">
      <alignment horizontal="center" vertical="center"/>
    </xf>
    <xf numFmtId="192" fontId="52" fillId="0" borderId="9" xfId="0" applyNumberFormat="1" applyFont="1" applyFill="1" applyBorder="1" applyAlignment="1">
      <alignment vertical="center"/>
    </xf>
    <xf numFmtId="0" fontId="1" fillId="36" borderId="9" xfId="0" applyFont="1" applyFill="1" applyBorder="1" applyAlignment="1">
      <alignment horizontal="center" vertical="center"/>
    </xf>
    <xf numFmtId="41" fontId="52" fillId="0" borderId="9" xfId="768" applyFont="1" applyBorder="1" applyAlignment="1">
      <alignment horizontal="center" vertical="center" wrapText="1" shrinkToFit="1"/>
    </xf>
    <xf numFmtId="0" fontId="52" fillId="35" borderId="21" xfId="0" applyFont="1" applyFill="1" applyBorder="1" applyAlignment="1">
      <alignment horizontal="center" vertical="center"/>
    </xf>
    <xf numFmtId="0" fontId="52" fillId="36" borderId="21" xfId="0" applyFont="1" applyFill="1" applyBorder="1" applyAlignment="1">
      <alignment horizontal="center" vertical="center"/>
    </xf>
    <xf numFmtId="0" fontId="52" fillId="0" borderId="21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left" vertical="center"/>
    </xf>
    <xf numFmtId="0" fontId="1" fillId="0" borderId="21" xfId="0" applyFont="1" applyFill="1" applyBorder="1" applyAlignment="1">
      <alignment horizontal="left" vertical="center" wrapText="1"/>
    </xf>
    <xf numFmtId="191" fontId="1" fillId="0" borderId="30" xfId="998" applyNumberFormat="1" applyFont="1" applyFill="1" applyBorder="1" applyAlignment="1">
      <alignment horizontal="center" vertical="center" shrinkToFit="1"/>
    </xf>
    <xf numFmtId="0" fontId="1" fillId="37" borderId="21" xfId="768" applyNumberFormat="1" applyFont="1" applyFill="1" applyBorder="1" applyAlignment="1">
      <alignment horizontal="left" vertical="center" wrapText="1"/>
    </xf>
    <xf numFmtId="0" fontId="101" fillId="0" borderId="21" xfId="998" applyFont="1" applyFill="1" applyBorder="1" applyAlignment="1">
      <alignment horizontal="left" vertical="center" wrapText="1"/>
    </xf>
    <xf numFmtId="0" fontId="52" fillId="0" borderId="21" xfId="0" applyFont="1" applyFill="1" applyBorder="1" applyAlignment="1">
      <alignment horizontal="left" vertical="center"/>
    </xf>
    <xf numFmtId="0" fontId="108" fillId="0" borderId="21" xfId="0" applyFont="1" applyBorder="1" applyAlignment="1">
      <alignment vertical="center" wrapText="1"/>
    </xf>
    <xf numFmtId="0" fontId="101" fillId="0" borderId="21" xfId="0" applyFont="1" applyBorder="1" applyAlignment="1">
      <alignment vertical="center" wrapText="1"/>
    </xf>
    <xf numFmtId="0" fontId="101" fillId="37" borderId="21" xfId="0" applyFont="1" applyFill="1" applyBorder="1" applyAlignment="1">
      <alignment vertical="center" wrapText="1"/>
    </xf>
    <xf numFmtId="178" fontId="1" fillId="37" borderId="21" xfId="768" applyNumberFormat="1" applyFont="1" applyFill="1" applyBorder="1" applyAlignment="1">
      <alignment horizontal="left" vertical="center" wrapText="1"/>
    </xf>
    <xf numFmtId="0" fontId="101" fillId="0" borderId="21" xfId="0" applyFont="1" applyFill="1" applyBorder="1" applyAlignment="1">
      <alignment vertical="center" wrapText="1"/>
    </xf>
    <xf numFmtId="0" fontId="105" fillId="0" borderId="21" xfId="0" applyFont="1" applyBorder="1" applyAlignment="1">
      <alignment vertical="center" wrapText="1"/>
    </xf>
    <xf numFmtId="0" fontId="108" fillId="37" borderId="21" xfId="0" applyFont="1" applyFill="1" applyBorder="1" applyAlignment="1">
      <alignment vertical="center" wrapText="1"/>
    </xf>
    <xf numFmtId="0" fontId="101" fillId="0" borderId="21" xfId="0" applyFont="1" applyFill="1" applyBorder="1" applyAlignment="1">
      <alignment horizontal="left" vertical="center" wrapText="1"/>
    </xf>
    <xf numFmtId="0" fontId="101" fillId="0" borderId="21" xfId="0" applyNumberFormat="1" applyFont="1" applyFill="1" applyBorder="1" applyAlignment="1">
      <alignment vertical="center" wrapText="1"/>
    </xf>
    <xf numFmtId="0" fontId="101" fillId="0" borderId="21" xfId="0" applyNumberFormat="1" applyFont="1" applyBorder="1" applyAlignment="1">
      <alignment vertical="center" wrapText="1"/>
    </xf>
    <xf numFmtId="0" fontId="101" fillId="0" borderId="21" xfId="0" applyNumberFormat="1" applyFont="1" applyFill="1" applyBorder="1" applyAlignment="1">
      <alignment vertical="center" wrapText="1" shrinkToFit="1"/>
    </xf>
    <xf numFmtId="0" fontId="108" fillId="0" borderId="21" xfId="0" applyFont="1" applyFill="1" applyBorder="1" applyAlignment="1">
      <alignment vertical="center" wrapText="1"/>
    </xf>
    <xf numFmtId="0" fontId="101" fillId="0" borderId="21" xfId="0" applyFont="1" applyBorder="1" applyAlignment="1">
      <alignment vertical="center"/>
    </xf>
    <xf numFmtId="0" fontId="108" fillId="0" borderId="30" xfId="0" applyFont="1" applyFill="1" applyBorder="1" applyAlignment="1">
      <alignment horizontal="center" vertical="center" wrapText="1"/>
    </xf>
    <xf numFmtId="192" fontId="108" fillId="0" borderId="30" xfId="0" applyNumberFormat="1" applyFont="1" applyFill="1" applyBorder="1" applyAlignment="1">
      <alignment horizontal="right" vertical="center"/>
    </xf>
    <xf numFmtId="191" fontId="108" fillId="0" borderId="30" xfId="0" applyNumberFormat="1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101" fillId="0" borderId="34" xfId="0" applyFont="1" applyFill="1" applyBorder="1" applyAlignment="1">
      <alignment vertical="center" wrapText="1"/>
    </xf>
    <xf numFmtId="0" fontId="99" fillId="32" borderId="37" xfId="0" applyFont="1" applyFill="1" applyBorder="1" applyAlignment="1">
      <alignment horizontal="center" vertical="center"/>
    </xf>
    <xf numFmtId="0" fontId="99" fillId="32" borderId="38" xfId="0" applyFont="1" applyFill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99" fillId="32" borderId="36" xfId="0" applyFont="1" applyFill="1" applyBorder="1" applyAlignment="1">
      <alignment horizontal="center" vertical="center"/>
    </xf>
    <xf numFmtId="0" fontId="99" fillId="32" borderId="40" xfId="0" applyFont="1" applyFill="1" applyBorder="1" applyAlignment="1">
      <alignment horizontal="center" vertical="center"/>
    </xf>
    <xf numFmtId="0" fontId="99" fillId="32" borderId="41" xfId="0" applyFont="1" applyFill="1" applyBorder="1" applyAlignment="1">
      <alignment horizontal="center" vertical="center"/>
    </xf>
    <xf numFmtId="0" fontId="99" fillId="32" borderId="33" xfId="0" applyFont="1" applyFill="1" applyBorder="1" applyAlignment="1">
      <alignment horizontal="center" vertical="center"/>
    </xf>
    <xf numFmtId="0" fontId="99" fillId="32" borderId="32" xfId="0" applyFont="1" applyFill="1" applyBorder="1" applyAlignment="1">
      <alignment horizontal="center" vertical="center"/>
    </xf>
    <xf numFmtId="0" fontId="1" fillId="37" borderId="32" xfId="768" applyNumberFormat="1" applyFont="1" applyFill="1" applyBorder="1" applyAlignment="1">
      <alignment horizontal="left" vertical="center" wrapText="1"/>
    </xf>
    <xf numFmtId="0" fontId="1" fillId="37" borderId="39" xfId="768" applyNumberFormat="1" applyFont="1" applyFill="1" applyBorder="1" applyAlignment="1">
      <alignment horizontal="left" vertical="center" wrapText="1"/>
    </xf>
    <xf numFmtId="0" fontId="55" fillId="0" borderId="19" xfId="0" applyFont="1" applyBorder="1" applyAlignment="1">
      <alignment horizontal="left"/>
    </xf>
    <xf numFmtId="0" fontId="99" fillId="32" borderId="31" xfId="0" applyFont="1" applyFill="1" applyBorder="1" applyAlignment="1">
      <alignment horizontal="center" vertical="center"/>
    </xf>
    <xf numFmtId="0" fontId="103" fillId="32" borderId="37" xfId="0" applyFont="1" applyFill="1" applyBorder="1" applyAlignment="1">
      <alignment horizontal="center" vertical="center"/>
    </xf>
    <xf numFmtId="0" fontId="103" fillId="32" borderId="33" xfId="0" applyFont="1" applyFill="1" applyBorder="1" applyAlignment="1">
      <alignment horizontal="center" vertical="center"/>
    </xf>
    <xf numFmtId="0" fontId="104" fillId="32" borderId="37" xfId="0" applyFont="1" applyFill="1" applyBorder="1" applyAlignment="1">
      <alignment horizontal="center" vertical="center" wrapText="1"/>
    </xf>
    <xf numFmtId="0" fontId="104" fillId="32" borderId="33" xfId="0" applyFont="1" applyFill="1" applyBorder="1" applyAlignment="1">
      <alignment horizontal="center" vertical="center"/>
    </xf>
    <xf numFmtId="0" fontId="109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right" vertical="center"/>
    </xf>
    <xf numFmtId="0" fontId="110" fillId="28" borderId="42" xfId="0" applyFont="1" applyFill="1" applyBorder="1" applyAlignment="1">
      <alignment horizontal="left" vertical="center" wrapText="1"/>
    </xf>
    <xf numFmtId="0" fontId="110" fillId="28" borderId="43" xfId="0" applyFont="1" applyFill="1" applyBorder="1" applyAlignment="1">
      <alignment horizontal="left" vertical="center" wrapText="1"/>
    </xf>
    <xf numFmtId="0" fontId="110" fillId="28" borderId="44" xfId="0" applyFont="1" applyFill="1" applyBorder="1" applyAlignment="1">
      <alignment horizontal="center" vertical="center"/>
    </xf>
    <xf numFmtId="0" fontId="110" fillId="28" borderId="45" xfId="0" applyFont="1" applyFill="1" applyBorder="1" applyAlignment="1">
      <alignment horizontal="center" vertical="center"/>
    </xf>
    <xf numFmtId="0" fontId="110" fillId="28" borderId="46" xfId="0" applyFont="1" applyFill="1" applyBorder="1" applyAlignment="1">
      <alignment horizontal="center" vertical="center"/>
    </xf>
    <xf numFmtId="0" fontId="110" fillId="28" borderId="47" xfId="0" applyFont="1" applyFill="1" applyBorder="1" applyAlignment="1">
      <alignment horizontal="center" vertical="center"/>
    </xf>
    <xf numFmtId="0" fontId="110" fillId="28" borderId="48" xfId="0" applyFont="1" applyFill="1" applyBorder="1" applyAlignment="1">
      <alignment horizontal="left" vertical="center" wrapText="1"/>
    </xf>
    <xf numFmtId="0" fontId="110" fillId="28" borderId="49" xfId="0" applyFont="1" applyFill="1" applyBorder="1" applyAlignment="1">
      <alignment horizontal="left" vertical="center" wrapText="1"/>
    </xf>
    <xf numFmtId="0" fontId="110" fillId="28" borderId="4" xfId="0" applyFont="1" applyFill="1" applyBorder="1" applyAlignment="1">
      <alignment horizontal="center" vertical="center"/>
    </xf>
    <xf numFmtId="0" fontId="110" fillId="28" borderId="21" xfId="0" applyFont="1" applyFill="1" applyBorder="1" applyAlignment="1">
      <alignment horizontal="center" vertical="center"/>
    </xf>
    <xf numFmtId="0" fontId="110" fillId="28" borderId="35" xfId="0" applyFont="1" applyFill="1" applyBorder="1" applyAlignment="1">
      <alignment horizontal="center" vertical="center"/>
    </xf>
    <xf numFmtId="0" fontId="110" fillId="28" borderId="50" xfId="0" applyFont="1" applyFill="1" applyBorder="1" applyAlignment="1">
      <alignment horizontal="center" vertical="center"/>
    </xf>
    <xf numFmtId="0" fontId="100" fillId="38" borderId="51" xfId="0" applyFont="1" applyFill="1" applyBorder="1" applyAlignment="1">
      <alignment horizontal="center" vertical="center"/>
    </xf>
    <xf numFmtId="0" fontId="100" fillId="38" borderId="52" xfId="0" applyFont="1" applyFill="1" applyBorder="1" applyAlignment="1">
      <alignment horizontal="center" vertical="center"/>
    </xf>
    <xf numFmtId="41" fontId="111" fillId="38" borderId="4" xfId="768" applyNumberFormat="1" applyFont="1" applyFill="1" applyBorder="1" applyAlignment="1">
      <alignment horizontal="right" vertical="center"/>
    </xf>
    <xf numFmtId="178" fontId="111" fillId="38" borderId="21" xfId="768" applyNumberFormat="1" applyFont="1" applyFill="1" applyBorder="1" applyAlignment="1">
      <alignment horizontal="right" vertical="center"/>
    </xf>
    <xf numFmtId="41" fontId="111" fillId="38" borderId="35" xfId="768" applyNumberFormat="1" applyFont="1" applyFill="1" applyBorder="1" applyAlignment="1">
      <alignment horizontal="right" vertical="center"/>
    </xf>
    <xf numFmtId="178" fontId="111" fillId="38" borderId="50" xfId="768" applyNumberFormat="1" applyFont="1" applyFill="1" applyBorder="1" applyAlignment="1">
      <alignment horizontal="right" vertical="center"/>
    </xf>
    <xf numFmtId="0" fontId="100" fillId="34" borderId="51" xfId="0" applyFont="1" applyFill="1" applyBorder="1" applyAlignment="1">
      <alignment horizontal="center" vertical="center"/>
    </xf>
    <xf numFmtId="0" fontId="100" fillId="34" borderId="52" xfId="0" applyFont="1" applyFill="1" applyBorder="1" applyAlignment="1">
      <alignment horizontal="center" vertical="center"/>
    </xf>
    <xf numFmtId="41" fontId="111" fillId="34" borderId="4" xfId="768" applyNumberFormat="1" applyFont="1" applyFill="1" applyBorder="1" applyAlignment="1">
      <alignment horizontal="right" vertical="center"/>
    </xf>
    <xf numFmtId="178" fontId="111" fillId="34" borderId="21" xfId="768" applyNumberFormat="1" applyFont="1" applyFill="1" applyBorder="1" applyAlignment="1">
      <alignment horizontal="right" vertical="center"/>
    </xf>
    <xf numFmtId="41" fontId="111" fillId="34" borderId="35" xfId="768" applyNumberFormat="1" applyFont="1" applyFill="1" applyBorder="1" applyAlignment="1">
      <alignment horizontal="right" vertical="center"/>
    </xf>
    <xf numFmtId="178" fontId="111" fillId="34" borderId="50" xfId="768" applyNumberFormat="1" applyFont="1" applyFill="1" applyBorder="1" applyAlignment="1">
      <alignment horizontal="right" vertical="center"/>
    </xf>
    <xf numFmtId="0" fontId="100" fillId="39" borderId="51" xfId="0" applyFont="1" applyFill="1" applyBorder="1" applyAlignment="1">
      <alignment horizontal="center" vertical="center"/>
    </xf>
    <xf numFmtId="0" fontId="100" fillId="39" borderId="52" xfId="0" applyFont="1" applyFill="1" applyBorder="1" applyAlignment="1">
      <alignment horizontal="center" vertical="center"/>
    </xf>
    <xf numFmtId="41" fontId="111" fillId="39" borderId="4" xfId="768" applyNumberFormat="1" applyFont="1" applyFill="1" applyBorder="1" applyAlignment="1">
      <alignment horizontal="right" vertical="center"/>
    </xf>
    <xf numFmtId="178" fontId="111" fillId="39" borderId="21" xfId="768" applyNumberFormat="1" applyFont="1" applyFill="1" applyBorder="1" applyAlignment="1">
      <alignment horizontal="right" vertical="center"/>
    </xf>
    <xf numFmtId="41" fontId="111" fillId="39" borderId="35" xfId="768" applyNumberFormat="1" applyFont="1" applyFill="1" applyBorder="1" applyAlignment="1">
      <alignment horizontal="right" vertical="center"/>
    </xf>
    <xf numFmtId="178" fontId="111" fillId="39" borderId="50" xfId="768" applyNumberFormat="1" applyFont="1" applyFill="1" applyBorder="1" applyAlignment="1">
      <alignment horizontal="right" vertical="center"/>
    </xf>
    <xf numFmtId="0" fontId="2" fillId="19" borderId="51" xfId="0" applyFont="1" applyFill="1" applyBorder="1" applyAlignment="1">
      <alignment horizontal="center" vertical="center"/>
    </xf>
    <xf numFmtId="0" fontId="2" fillId="19" borderId="52" xfId="0" applyFont="1" applyFill="1" applyBorder="1" applyAlignment="1">
      <alignment horizontal="center" vertical="center"/>
    </xf>
    <xf numFmtId="41" fontId="112" fillId="0" borderId="4" xfId="768" applyNumberFormat="1" applyFont="1" applyFill="1" applyBorder="1" applyAlignment="1">
      <alignment horizontal="right" vertical="center"/>
    </xf>
    <xf numFmtId="178" fontId="112" fillId="0" borderId="21" xfId="768" applyNumberFormat="1" applyFont="1" applyFill="1" applyBorder="1" applyAlignment="1">
      <alignment horizontal="right" vertical="center"/>
    </xf>
    <xf numFmtId="41" fontId="112" fillId="0" borderId="35" xfId="768" applyNumberFormat="1" applyFont="1" applyFill="1" applyBorder="1" applyAlignment="1">
      <alignment horizontal="right" vertical="center"/>
    </xf>
    <xf numFmtId="178" fontId="112" fillId="0" borderId="50" xfId="768" applyNumberFormat="1" applyFont="1" applyFill="1" applyBorder="1" applyAlignment="1">
      <alignment horizontal="right" vertical="center"/>
    </xf>
    <xf numFmtId="0" fontId="2" fillId="19" borderId="52" xfId="0" applyFont="1" applyFill="1" applyBorder="1" applyAlignment="1">
      <alignment horizontal="center" vertical="center"/>
    </xf>
    <xf numFmtId="0" fontId="2" fillId="19" borderId="51" xfId="0" applyFont="1" applyFill="1" applyBorder="1" applyAlignment="1">
      <alignment horizontal="center" vertical="center" wrapText="1"/>
    </xf>
    <xf numFmtId="0" fontId="2" fillId="19" borderId="52" xfId="0" applyFont="1" applyFill="1" applyBorder="1" applyAlignment="1">
      <alignment horizontal="center" vertical="center" wrapText="1"/>
    </xf>
    <xf numFmtId="0" fontId="2" fillId="19" borderId="53" xfId="0" applyFont="1" applyFill="1" applyBorder="1" applyAlignment="1">
      <alignment horizontal="center" vertical="center" wrapText="1"/>
    </xf>
    <xf numFmtId="0" fontId="2" fillId="19" borderId="54" xfId="0" applyFont="1" applyFill="1" applyBorder="1" applyAlignment="1">
      <alignment horizontal="center" vertical="center" wrapText="1"/>
    </xf>
    <xf numFmtId="178" fontId="111" fillId="39" borderId="54" xfId="768" applyNumberFormat="1" applyFont="1" applyFill="1" applyBorder="1" applyAlignment="1">
      <alignment horizontal="right" vertical="center"/>
    </xf>
    <xf numFmtId="178" fontId="111" fillId="39" borderId="55" xfId="768" applyNumberFormat="1" applyFont="1" applyFill="1" applyBorder="1" applyAlignment="1">
      <alignment horizontal="right" vertical="center"/>
    </xf>
    <xf numFmtId="178" fontId="111" fillId="39" borderId="56" xfId="768" applyNumberFormat="1" applyFont="1" applyFill="1" applyBorder="1" applyAlignment="1">
      <alignment horizontal="right" vertical="center"/>
    </xf>
    <xf numFmtId="0" fontId="2" fillId="19" borderId="53" xfId="0" applyFont="1" applyFill="1" applyBorder="1" applyAlignment="1">
      <alignment horizontal="center" vertical="center"/>
    </xf>
    <xf numFmtId="0" fontId="2" fillId="19" borderId="54" xfId="0" applyFont="1" applyFill="1" applyBorder="1" applyAlignment="1">
      <alignment horizontal="center" vertical="center"/>
    </xf>
    <xf numFmtId="0" fontId="100" fillId="34" borderId="57" xfId="0" applyFont="1" applyFill="1" applyBorder="1" applyAlignment="1">
      <alignment horizontal="center" vertical="center"/>
    </xf>
    <xf numFmtId="0" fontId="100" fillId="34" borderId="58" xfId="0" applyFont="1" applyFill="1" applyBorder="1" applyAlignment="1">
      <alignment horizontal="center" vertical="center"/>
    </xf>
    <xf numFmtId="41" fontId="111" fillId="34" borderId="59" xfId="768" applyNumberFormat="1" applyFont="1" applyFill="1" applyBorder="1" applyAlignment="1">
      <alignment horizontal="right" vertical="center"/>
    </xf>
    <xf numFmtId="178" fontId="111" fillId="34" borderId="60" xfId="768" applyNumberFormat="1" applyFont="1" applyFill="1" applyBorder="1" applyAlignment="1">
      <alignment horizontal="right" vertical="center"/>
    </xf>
    <xf numFmtId="41" fontId="111" fillId="34" borderId="61" xfId="768" applyNumberFormat="1" applyFont="1" applyFill="1" applyBorder="1" applyAlignment="1">
      <alignment horizontal="right" vertical="center"/>
    </xf>
    <xf numFmtId="178" fontId="111" fillId="34" borderId="62" xfId="768" applyNumberFormat="1" applyFont="1" applyFill="1" applyBorder="1" applyAlignment="1">
      <alignment horizontal="right" vertical="center"/>
    </xf>
  </cellXfs>
  <cellStyles count="1217">
    <cellStyle name="_x000a_386grabber=M" xfId="1"/>
    <cellStyle name="#,##0" xfId="2"/>
    <cellStyle name="$" xfId="3"/>
    <cellStyle name="$_1.간지,결재,목차" xfId="4"/>
    <cellStyle name="$_2.배수공" xfId="5"/>
    <cellStyle name="$_2001년8월내역" xfId="6"/>
    <cellStyle name="$_2002년 설치" xfId="7"/>
    <cellStyle name="$_2007년설계서" xfId="8"/>
    <cellStyle name="$_4.배수관및뚜껑" xfId="9"/>
    <cellStyle name="$_Book1" xfId="10"/>
    <cellStyle name="$_db진흥" xfId="11"/>
    <cellStyle name="$_SE40" xfId="12"/>
    <cellStyle name="$_견적2" xfId="13"/>
    <cellStyle name="$_고마수량(최종)" xfId="14"/>
    <cellStyle name="$_공사비2001-06" xfId="15"/>
    <cellStyle name="$_공사비총괄000" xfId="16"/>
    <cellStyle name="$_기아" xfId="17"/>
    <cellStyle name="$_문재훈보아라......" xfId="18"/>
    <cellStyle name="$_보완 - 북부(최종)" xfId="19"/>
    <cellStyle name="$_북부2차" xfId="20"/>
    <cellStyle name="$_산정4지구 도로개설 변경내역서" xfId="21"/>
    <cellStyle name="$_수량" xfId="22"/>
    <cellStyle name="$_수량산출서" xfId="23"/>
    <cellStyle name="$_신원방조제설계내역-2007년분" xfId="24"/>
    <cellStyle name="$_자라지구내역서(75%)" xfId="25"/>
    <cellStyle name="$_자작방조제개보수공사변경수량" xfId="26"/>
    <cellStyle name="$_정동 설계서" xfId="27"/>
    <cellStyle name="$_중배측벽" xfId="28"/>
    <cellStyle name="$_증도배수갑문" xfId="29"/>
    <cellStyle name="$_증도병풍도상수원진입로포장공사" xfId="30"/>
    <cellStyle name="$_총괄및2006년도설계서" xfId="31"/>
    <cellStyle name="$_총괄-설계내역서" xfId="32"/>
    <cellStyle name="$_총괄자재집계표" xfId="33"/>
    <cellStyle name="$_큰보수량" xfId="34"/>
    <cellStyle name="$_표지건우통일안" xfId="35"/>
    <cellStyle name="$_합판거푸집" xfId="36"/>
    <cellStyle name="$_화도 호안도로 변경수량" xfId="37"/>
    <cellStyle name="(1)" xfId="38"/>
    <cellStyle name="??&amp;O?&amp;H?_x0008__x000f__x0007_?_x0007__x0001__x0001_" xfId="39"/>
    <cellStyle name="??&amp;O?&amp;H?_x0008_??_x0007__x0001__x0001_" xfId="40"/>
    <cellStyle name="_2007년설계서" xfId="41"/>
    <cellStyle name="_과지표연계표(2009년 초안)" xfId="42"/>
    <cellStyle name="_단가비교" xfId="43"/>
    <cellStyle name="_산정4지구 도로개설 변경내역서" xfId="44"/>
    <cellStyle name="_수량" xfId="45"/>
    <cellStyle name="_수량산출서(적용총괄)" xfId="46"/>
    <cellStyle name="_신원방조제설계내역-2007년분" xfId="47"/>
    <cellStyle name="_일위대가" xfId="48"/>
    <cellStyle name="_자라지구내역서(75%)" xfId="49"/>
    <cellStyle name="_자재비교표" xfId="50"/>
    <cellStyle name="_정동 설계서" xfId="51"/>
    <cellStyle name="_지정배수로" xfId="52"/>
    <cellStyle name="_지정배수로_1" xfId="53"/>
    <cellStyle name="_총괄및2006년도설계서" xfId="54"/>
    <cellStyle name="``" xfId="55"/>
    <cellStyle name="¤@?e_TEST-1 " xfId="56"/>
    <cellStyle name="=today()" xfId="57"/>
    <cellStyle name="W_STDFOR" xfId="58"/>
    <cellStyle name="0.0" xfId="59"/>
    <cellStyle name="0.00" xfId="60"/>
    <cellStyle name="1" xfId="61"/>
    <cellStyle name="2)" xfId="62"/>
    <cellStyle name="20% - 강조색1" xfId="63" builtinId="30" customBuiltin="1"/>
    <cellStyle name="20% - 강조색1 2" xfId="64"/>
    <cellStyle name="20% - 강조색1 2 2" xfId="65"/>
    <cellStyle name="20% - 강조색1 2 2 2" xfId="66"/>
    <cellStyle name="20% - 강조색1 2 2 3" xfId="67"/>
    <cellStyle name="20% - 강조색1 3" xfId="68"/>
    <cellStyle name="20% - 강조색1 4" xfId="69"/>
    <cellStyle name="20% - 강조색1 4 2" xfId="70"/>
    <cellStyle name="20% - 강조색1 4 3" xfId="71"/>
    <cellStyle name="20% - 강조색1 4 4" xfId="72"/>
    <cellStyle name="20% - 강조색1 5" xfId="73"/>
    <cellStyle name="20% - 강조색2" xfId="74" builtinId="34" customBuiltin="1"/>
    <cellStyle name="20% - 강조색2 2" xfId="75"/>
    <cellStyle name="20% - 강조색2 2 2" xfId="76"/>
    <cellStyle name="20% - 강조색2 2 2 2" xfId="77"/>
    <cellStyle name="20% - 강조색2 2 2 3" xfId="78"/>
    <cellStyle name="20% - 강조색2 3" xfId="79"/>
    <cellStyle name="20% - 강조색2 4" xfId="80"/>
    <cellStyle name="20% - 강조색2 4 2" xfId="81"/>
    <cellStyle name="20% - 강조색2 4 3" xfId="82"/>
    <cellStyle name="20% - 강조색2 4 4" xfId="83"/>
    <cellStyle name="20% - 강조색2 5" xfId="84"/>
    <cellStyle name="20% - 강조색3" xfId="85" builtinId="38" customBuiltin="1"/>
    <cellStyle name="20% - 강조색3 2" xfId="86"/>
    <cellStyle name="20% - 강조색3 2 2" xfId="87"/>
    <cellStyle name="20% - 강조색3 2 2 2" xfId="88"/>
    <cellStyle name="20% - 강조색3 2 2 3" xfId="89"/>
    <cellStyle name="20% - 강조색3 3" xfId="90"/>
    <cellStyle name="20% - 강조색3 4" xfId="91"/>
    <cellStyle name="20% - 강조색3 4 2" xfId="92"/>
    <cellStyle name="20% - 강조색3 4 3" xfId="93"/>
    <cellStyle name="20% - 강조색3 4 4" xfId="94"/>
    <cellStyle name="20% - 강조색3 5" xfId="95"/>
    <cellStyle name="20% - 강조색4" xfId="96" builtinId="42" customBuiltin="1"/>
    <cellStyle name="20% - 강조색4 2" xfId="97"/>
    <cellStyle name="20% - 강조색4 2 2" xfId="98"/>
    <cellStyle name="20% - 강조색4 2 2 2" xfId="99"/>
    <cellStyle name="20% - 강조색4 2 2 3" xfId="100"/>
    <cellStyle name="20% - 강조색4 3" xfId="101"/>
    <cellStyle name="20% - 강조색4 4" xfId="102"/>
    <cellStyle name="20% - 강조색4 4 2" xfId="103"/>
    <cellStyle name="20% - 강조색4 4 3" xfId="104"/>
    <cellStyle name="20% - 강조색4 4 4" xfId="105"/>
    <cellStyle name="20% - 강조색4 5" xfId="106"/>
    <cellStyle name="20% - 강조색5" xfId="107" builtinId="46" customBuiltin="1"/>
    <cellStyle name="20% - 강조색5 2" xfId="108"/>
    <cellStyle name="20% - 강조색5 2 2" xfId="109"/>
    <cellStyle name="20% - 강조색5 2 2 2" xfId="110"/>
    <cellStyle name="20% - 강조색5 2 2 3" xfId="111"/>
    <cellStyle name="20% - 강조색5 3" xfId="112"/>
    <cellStyle name="20% - 강조색5 4" xfId="113"/>
    <cellStyle name="20% - 강조색5 4 2" xfId="114"/>
    <cellStyle name="20% - 강조색5 4 3" xfId="115"/>
    <cellStyle name="20% - 강조색5 4 4" xfId="116"/>
    <cellStyle name="20% - 강조색5 5" xfId="117"/>
    <cellStyle name="20% - 강조색6" xfId="118" builtinId="50" customBuiltin="1"/>
    <cellStyle name="20% - 강조색6 2" xfId="119"/>
    <cellStyle name="20% - 강조색6 2 2" xfId="120"/>
    <cellStyle name="20% - 강조색6 2 2 2" xfId="121"/>
    <cellStyle name="20% - 강조색6 2 2 3" xfId="122"/>
    <cellStyle name="20% - 강조색6 3" xfId="123"/>
    <cellStyle name="20% - 강조색6 4" xfId="124"/>
    <cellStyle name="20% - 강조색6 4 2" xfId="125"/>
    <cellStyle name="20% - 강조색6 4 3" xfId="126"/>
    <cellStyle name="20% - 강조색6 4 4" xfId="127"/>
    <cellStyle name="20% - 강조색6 5" xfId="128"/>
    <cellStyle name="40% - 강조색1" xfId="129" builtinId="31" customBuiltin="1"/>
    <cellStyle name="40% - 강조색1 2" xfId="130"/>
    <cellStyle name="40% - 강조색1 2 2" xfId="131"/>
    <cellStyle name="40% - 강조색1 2 2 2" xfId="132"/>
    <cellStyle name="40% - 강조색1 2 2 3" xfId="133"/>
    <cellStyle name="40% - 강조색1 3" xfId="134"/>
    <cellStyle name="40% - 강조색1 4" xfId="135"/>
    <cellStyle name="40% - 강조색1 4 2" xfId="136"/>
    <cellStyle name="40% - 강조색1 4 3" xfId="137"/>
    <cellStyle name="40% - 강조색1 4 4" xfId="138"/>
    <cellStyle name="40% - 강조색1 5" xfId="139"/>
    <cellStyle name="40% - 강조색2" xfId="140" builtinId="35" customBuiltin="1"/>
    <cellStyle name="40% - 강조색2 2" xfId="141"/>
    <cellStyle name="40% - 강조색2 2 2" xfId="142"/>
    <cellStyle name="40% - 강조색2 2 2 2" xfId="143"/>
    <cellStyle name="40% - 강조색2 2 2 3" xfId="144"/>
    <cellStyle name="40% - 강조색2 3" xfId="145"/>
    <cellStyle name="40% - 강조색2 4" xfId="146"/>
    <cellStyle name="40% - 강조색2 4 2" xfId="147"/>
    <cellStyle name="40% - 강조색2 4 3" xfId="148"/>
    <cellStyle name="40% - 강조색2 4 4" xfId="149"/>
    <cellStyle name="40% - 강조색2 5" xfId="150"/>
    <cellStyle name="40% - 강조색3" xfId="151" builtinId="39" customBuiltin="1"/>
    <cellStyle name="40% - 강조색3 2" xfId="152"/>
    <cellStyle name="40% - 강조색3 2 2" xfId="153"/>
    <cellStyle name="40% - 강조색3 2 2 2" xfId="154"/>
    <cellStyle name="40% - 강조색3 2 2 3" xfId="155"/>
    <cellStyle name="40% - 강조색3 3" xfId="156"/>
    <cellStyle name="40% - 강조색3 4" xfId="157"/>
    <cellStyle name="40% - 강조색3 4 2" xfId="158"/>
    <cellStyle name="40% - 강조색3 4 3" xfId="159"/>
    <cellStyle name="40% - 강조색3 4 4" xfId="160"/>
    <cellStyle name="40% - 강조색3 5" xfId="161"/>
    <cellStyle name="40% - 강조색4" xfId="162" builtinId="43" customBuiltin="1"/>
    <cellStyle name="40% - 강조색4 2" xfId="163"/>
    <cellStyle name="40% - 강조색4 2 2" xfId="164"/>
    <cellStyle name="40% - 강조색4 2 2 2" xfId="165"/>
    <cellStyle name="40% - 강조색4 2 2 3" xfId="166"/>
    <cellStyle name="40% - 강조색4 3" xfId="167"/>
    <cellStyle name="40% - 강조색4 4" xfId="168"/>
    <cellStyle name="40% - 강조색4 4 2" xfId="169"/>
    <cellStyle name="40% - 강조색4 4 3" xfId="170"/>
    <cellStyle name="40% - 강조색4 4 4" xfId="171"/>
    <cellStyle name="40% - 강조색4 5" xfId="172"/>
    <cellStyle name="40% - 강조색5" xfId="173" builtinId="47" customBuiltin="1"/>
    <cellStyle name="40% - 강조색5 2" xfId="174"/>
    <cellStyle name="40% - 강조색5 2 2" xfId="175"/>
    <cellStyle name="40% - 강조색5 2 2 2" xfId="176"/>
    <cellStyle name="40% - 강조색5 2 2 3" xfId="177"/>
    <cellStyle name="40% - 강조색5 3" xfId="178"/>
    <cellStyle name="40% - 강조색5 4" xfId="179"/>
    <cellStyle name="40% - 강조색5 4 2" xfId="180"/>
    <cellStyle name="40% - 강조색5 4 3" xfId="181"/>
    <cellStyle name="40% - 강조색5 4 4" xfId="182"/>
    <cellStyle name="40% - 강조색5 5" xfId="183"/>
    <cellStyle name="40% - 강조색6" xfId="184" builtinId="51" customBuiltin="1"/>
    <cellStyle name="40% - 강조색6 2" xfId="185"/>
    <cellStyle name="40% - 강조색6 2 2" xfId="186"/>
    <cellStyle name="40% - 강조색6 2 2 2" xfId="187"/>
    <cellStyle name="40% - 강조색6 2 2 3" xfId="188"/>
    <cellStyle name="40% - 강조색6 3" xfId="189"/>
    <cellStyle name="40% - 강조색6 4" xfId="190"/>
    <cellStyle name="40% - 강조색6 4 2" xfId="191"/>
    <cellStyle name="40% - 강조색6 4 3" xfId="192"/>
    <cellStyle name="40% - 강조색6 4 4" xfId="193"/>
    <cellStyle name="40% - 강조색6 5" xfId="194"/>
    <cellStyle name="60" xfId="195"/>
    <cellStyle name="60% - 강조색1" xfId="196" builtinId="32" customBuiltin="1"/>
    <cellStyle name="60% - 강조색1 2" xfId="197"/>
    <cellStyle name="60% - 강조색1 2 2" xfId="198"/>
    <cellStyle name="60% - 강조색1 2 2 2" xfId="199"/>
    <cellStyle name="60% - 강조색1 2 2 3" xfId="200"/>
    <cellStyle name="60% - 강조색1 3" xfId="201"/>
    <cellStyle name="60% - 강조색1 4" xfId="202"/>
    <cellStyle name="60% - 강조색1 4 2" xfId="203"/>
    <cellStyle name="60% - 강조색1 4 3" xfId="204"/>
    <cellStyle name="60% - 강조색1 4 4" xfId="205"/>
    <cellStyle name="60% - 강조색1 5" xfId="206"/>
    <cellStyle name="60% - 강조색2" xfId="207" builtinId="36" customBuiltin="1"/>
    <cellStyle name="60% - 강조색2 2" xfId="208"/>
    <cellStyle name="60% - 강조색2 2 2" xfId="209"/>
    <cellStyle name="60% - 강조색2 2 2 2" xfId="210"/>
    <cellStyle name="60% - 강조색2 2 2 3" xfId="211"/>
    <cellStyle name="60% - 강조색2 3" xfId="212"/>
    <cellStyle name="60% - 강조색2 4" xfId="213"/>
    <cellStyle name="60% - 강조색2 4 2" xfId="214"/>
    <cellStyle name="60% - 강조색2 4 3" xfId="215"/>
    <cellStyle name="60% - 강조색2 4 4" xfId="216"/>
    <cellStyle name="60% - 강조색2 5" xfId="217"/>
    <cellStyle name="60% - 강조색3" xfId="218" builtinId="40" customBuiltin="1"/>
    <cellStyle name="60% - 강조색3 2" xfId="219"/>
    <cellStyle name="60% - 강조색3 2 2" xfId="220"/>
    <cellStyle name="60% - 강조색3 2 2 2" xfId="221"/>
    <cellStyle name="60% - 강조색3 2 2 3" xfId="222"/>
    <cellStyle name="60% - 강조색3 3" xfId="223"/>
    <cellStyle name="60% - 강조색3 4" xfId="224"/>
    <cellStyle name="60% - 강조색3 4 2" xfId="225"/>
    <cellStyle name="60% - 강조색3 4 3" xfId="226"/>
    <cellStyle name="60% - 강조색3 4 4" xfId="227"/>
    <cellStyle name="60% - 강조색3 5" xfId="228"/>
    <cellStyle name="60% - 강조색4" xfId="229" builtinId="44" customBuiltin="1"/>
    <cellStyle name="60% - 강조색4 2" xfId="230"/>
    <cellStyle name="60% - 강조색4 2 2" xfId="231"/>
    <cellStyle name="60% - 강조색4 2 2 2" xfId="232"/>
    <cellStyle name="60% - 강조색4 2 2 3" xfId="233"/>
    <cellStyle name="60% - 강조색4 3" xfId="234"/>
    <cellStyle name="60% - 강조색4 4" xfId="235"/>
    <cellStyle name="60% - 강조색4 4 2" xfId="236"/>
    <cellStyle name="60% - 강조색4 4 3" xfId="237"/>
    <cellStyle name="60% - 강조색4 4 4" xfId="238"/>
    <cellStyle name="60% - 강조색4 5" xfId="239"/>
    <cellStyle name="60% - 강조색5" xfId="240" builtinId="48" customBuiltin="1"/>
    <cellStyle name="60% - 강조색5 2" xfId="241"/>
    <cellStyle name="60% - 강조색5 2 2" xfId="242"/>
    <cellStyle name="60% - 강조색5 2 2 2" xfId="243"/>
    <cellStyle name="60% - 강조색5 2 2 3" xfId="244"/>
    <cellStyle name="60% - 강조색5 3" xfId="245"/>
    <cellStyle name="60% - 강조색5 4" xfId="246"/>
    <cellStyle name="60% - 강조색5 4 2" xfId="247"/>
    <cellStyle name="60% - 강조색5 4 3" xfId="248"/>
    <cellStyle name="60% - 강조색5 4 4" xfId="249"/>
    <cellStyle name="60% - 강조색5 5" xfId="250"/>
    <cellStyle name="60% - 강조색6" xfId="251" builtinId="52" customBuiltin="1"/>
    <cellStyle name="60% - 강조색6 2" xfId="252"/>
    <cellStyle name="60% - 강조색6 2 2" xfId="253"/>
    <cellStyle name="60% - 강조색6 2 2 2" xfId="254"/>
    <cellStyle name="60% - 강조색6 2 2 3" xfId="255"/>
    <cellStyle name="60% - 강조색6 3" xfId="256"/>
    <cellStyle name="60% - 강조색6 4" xfId="257"/>
    <cellStyle name="60% - 강조색6 4 2" xfId="258"/>
    <cellStyle name="60% - 강조색6 4 3" xfId="259"/>
    <cellStyle name="60% - 강조색6 4 4" xfId="260"/>
    <cellStyle name="60% - 강조색6 5" xfId="261"/>
    <cellStyle name="9.6" xfId="262"/>
    <cellStyle name="A¨­￠￢￠O [0]_INQUIRY ￠?￥i¨u¡AAⓒ￢Aⓒª " xfId="263"/>
    <cellStyle name="A¨­￠￢￠O_INQUIRY ￠?￥i¨u¡AAⓒ￢Aⓒª " xfId="264"/>
    <cellStyle name="Aee­ " xfId="265"/>
    <cellStyle name="AeE­ [0]_½C¿¹PL " xfId="266"/>
    <cellStyle name="Aee­ _2004-03미암재료(1차보완)" xfId="267"/>
    <cellStyle name="AeE­_½C¿¹PL " xfId="268"/>
    <cellStyle name="AeE¡ⓒ [0]_INQUIRY ￠?￥i¨u¡AAⓒ￢Aⓒª " xfId="269"/>
    <cellStyle name="AeE¡ⓒ_INQUIRY ￠?￥i¨u¡AAⓒ￢Aⓒª " xfId="270"/>
    <cellStyle name="AÞ¸¶ [0]_½C¿¹PL " xfId="271"/>
    <cellStyle name="AÞ¸¶_½C¿¹PL " xfId="272"/>
    <cellStyle name="C¡IA¨ª_¡ic¨u¡A¨￢I¨￢¡Æ AN¡Æe " xfId="273"/>
    <cellStyle name="C￥AØ_¿μ¾÷CoE² " xfId="274"/>
    <cellStyle name="Ç¥ÁØ_±â¼ú°ËÅä" xfId="275"/>
    <cellStyle name="C￥AØ_½C¿¹PL " xfId="276"/>
    <cellStyle name="Calc Currency (0)" xfId="277"/>
    <cellStyle name="category" xfId="278"/>
    <cellStyle name="Comma" xfId="279"/>
    <cellStyle name="Comma [0]" xfId="280"/>
    <cellStyle name="comma zerodec" xfId="281"/>
    <cellStyle name="Comma_ SG&amp;A Bridge " xfId="282"/>
    <cellStyle name="Comma0" xfId="283"/>
    <cellStyle name="Comma0 2" xfId="284"/>
    <cellStyle name="Comma0 3" xfId="285"/>
    <cellStyle name="Copied" xfId="286"/>
    <cellStyle name="Curren?_x0012_퐀_x0017_?" xfId="287"/>
    <cellStyle name="Currency" xfId="288"/>
    <cellStyle name="Currency [0]" xfId="289"/>
    <cellStyle name="Currency_ SG&amp;A Bridge " xfId="290"/>
    <cellStyle name="Currency0" xfId="291"/>
    <cellStyle name="Currency0 2" xfId="292"/>
    <cellStyle name="Currency0 3" xfId="293"/>
    <cellStyle name="Currency1" xfId="294"/>
    <cellStyle name="Currency1 2" xfId="295"/>
    <cellStyle name="Currency1 3" xfId="296"/>
    <cellStyle name="Date" xfId="297"/>
    <cellStyle name="Date 2" xfId="298"/>
    <cellStyle name="Date 3" xfId="299"/>
    <cellStyle name="Dezimal [0]_Compiling Utility Macros" xfId="300"/>
    <cellStyle name="Dezimal_Compiling Utility Macros" xfId="301"/>
    <cellStyle name="Dollar (zero dec)" xfId="302"/>
    <cellStyle name="Entered" xfId="303"/>
    <cellStyle name="Euro" xfId="304"/>
    <cellStyle name="F2" xfId="305"/>
    <cellStyle name="F2 2" xfId="306"/>
    <cellStyle name="F3" xfId="307"/>
    <cellStyle name="F3 2" xfId="308"/>
    <cellStyle name="F4" xfId="309"/>
    <cellStyle name="F5" xfId="310"/>
    <cellStyle name="F5 2" xfId="311"/>
    <cellStyle name="F6" xfId="312"/>
    <cellStyle name="F6 2" xfId="313"/>
    <cellStyle name="F7" xfId="314"/>
    <cellStyle name="F7 2" xfId="315"/>
    <cellStyle name="F8" xfId="316"/>
    <cellStyle name="Fixed" xfId="317"/>
    <cellStyle name="Fixed 2" xfId="318"/>
    <cellStyle name="Fixed 3" xfId="319"/>
    <cellStyle name="Grey" xfId="320"/>
    <cellStyle name="HEADER" xfId="321"/>
    <cellStyle name="Header1" xfId="322"/>
    <cellStyle name="Header2" xfId="323"/>
    <cellStyle name="Heading 1" xfId="324"/>
    <cellStyle name="Heading 1 2" xfId="325"/>
    <cellStyle name="Heading 1 3" xfId="326"/>
    <cellStyle name="Heading 2" xfId="327"/>
    <cellStyle name="Heading 2 2" xfId="328"/>
    <cellStyle name="Heading 2 3" xfId="329"/>
    <cellStyle name="HEADING1" xfId="330"/>
    <cellStyle name="Heading1 10" xfId="331"/>
    <cellStyle name="HEADING1 11" xfId="332"/>
    <cellStyle name="HEADING1 12" xfId="333"/>
    <cellStyle name="HEADING1 13" xfId="334"/>
    <cellStyle name="HEADING1 14" xfId="335"/>
    <cellStyle name="HEADING1 15" xfId="336"/>
    <cellStyle name="HEADING1 16" xfId="337"/>
    <cellStyle name="HEADING1 17" xfId="338"/>
    <cellStyle name="HEADING1 18" xfId="339"/>
    <cellStyle name="HEADING1 19" xfId="340"/>
    <cellStyle name="HEADING1 2" xfId="341"/>
    <cellStyle name="HEADING1 20" xfId="342"/>
    <cellStyle name="HEADING1 21" xfId="343"/>
    <cellStyle name="HEADING1 22" xfId="344"/>
    <cellStyle name="HEADING1 23" xfId="345"/>
    <cellStyle name="HEADING1 24" xfId="346"/>
    <cellStyle name="HEADING1 25" xfId="347"/>
    <cellStyle name="HEADING1 26" xfId="348"/>
    <cellStyle name="HEADING1 27" xfId="349"/>
    <cellStyle name="HEADING1 28" xfId="350"/>
    <cellStyle name="HEADING1 29" xfId="351"/>
    <cellStyle name="Heading1 3" xfId="352"/>
    <cellStyle name="HEADING1 30" xfId="353"/>
    <cellStyle name="HEADING1 31" xfId="354"/>
    <cellStyle name="HEADING1 32" xfId="355"/>
    <cellStyle name="HEADING1 33" xfId="356"/>
    <cellStyle name="HEADING1 34" xfId="357"/>
    <cellStyle name="HEADING1 35" xfId="358"/>
    <cellStyle name="HEADING1 36" xfId="359"/>
    <cellStyle name="HEADING1 37" xfId="360"/>
    <cellStyle name="HEADING1 38" xfId="361"/>
    <cellStyle name="HEADING1 39" xfId="362"/>
    <cellStyle name="Heading1 4" xfId="363"/>
    <cellStyle name="HEADING1 40" xfId="364"/>
    <cellStyle name="HEADING1 41" xfId="365"/>
    <cellStyle name="HEADING1 42" xfId="366"/>
    <cellStyle name="HEADING1 43" xfId="367"/>
    <cellStyle name="HEADING1 44" xfId="368"/>
    <cellStyle name="HEADING1 45" xfId="369"/>
    <cellStyle name="HEADING1 46" xfId="370"/>
    <cellStyle name="HEADING1 47" xfId="371"/>
    <cellStyle name="HEADING1 48" xfId="372"/>
    <cellStyle name="HEADING1 49" xfId="373"/>
    <cellStyle name="Heading1 5" xfId="374"/>
    <cellStyle name="HEADING1 50" xfId="375"/>
    <cellStyle name="HEADING1 51" xfId="376"/>
    <cellStyle name="HEADING1 52" xfId="377"/>
    <cellStyle name="HEADING1 53" xfId="378"/>
    <cellStyle name="HEADING1 54" xfId="379"/>
    <cellStyle name="HEADING1 55" xfId="380"/>
    <cellStyle name="HEADING1 56" xfId="381"/>
    <cellStyle name="HEADING1 57" xfId="382"/>
    <cellStyle name="HEADING1 58" xfId="383"/>
    <cellStyle name="HEADING1 59" xfId="384"/>
    <cellStyle name="Heading1 6" xfId="385"/>
    <cellStyle name="HEADING1 60" xfId="386"/>
    <cellStyle name="HEADING1 61" xfId="387"/>
    <cellStyle name="HEADING1 62" xfId="388"/>
    <cellStyle name="HEADING1 63" xfId="389"/>
    <cellStyle name="HEADING1 64" xfId="390"/>
    <cellStyle name="HEADING1 65" xfId="391"/>
    <cellStyle name="HEADING1 66" xfId="392"/>
    <cellStyle name="HEADING1 67" xfId="393"/>
    <cellStyle name="HEADING1 68" xfId="394"/>
    <cellStyle name="HEADING1 69" xfId="395"/>
    <cellStyle name="Heading1 7" xfId="396"/>
    <cellStyle name="HEADING1 70" xfId="397"/>
    <cellStyle name="HEADING1 71" xfId="398"/>
    <cellStyle name="HEADING1 72" xfId="399"/>
    <cellStyle name="HEADING1 73" xfId="400"/>
    <cellStyle name="HEADING1 74" xfId="401"/>
    <cellStyle name="HEADING1 75" xfId="402"/>
    <cellStyle name="HEADING1 76" xfId="403"/>
    <cellStyle name="HEADING1 77" xfId="404"/>
    <cellStyle name="HEADING1 78" xfId="405"/>
    <cellStyle name="HEADING1 79" xfId="406"/>
    <cellStyle name="Heading1 8" xfId="407"/>
    <cellStyle name="HEADING1 80" xfId="408"/>
    <cellStyle name="HEADING1 81" xfId="409"/>
    <cellStyle name="HEADING1 82" xfId="410"/>
    <cellStyle name="HEADING1 83" xfId="411"/>
    <cellStyle name="HEADING1 84" xfId="412"/>
    <cellStyle name="HEADING1 85" xfId="413"/>
    <cellStyle name="HEADING1 86" xfId="414"/>
    <cellStyle name="HEADING1 87" xfId="415"/>
    <cellStyle name="HEADING1 88" xfId="416"/>
    <cellStyle name="HEADING1 89" xfId="417"/>
    <cellStyle name="Heading1 9" xfId="418"/>
    <cellStyle name="HEADING1 90" xfId="419"/>
    <cellStyle name="HEADING1 91" xfId="420"/>
    <cellStyle name="HEADING1 92" xfId="421"/>
    <cellStyle name="HEADING1 93" xfId="422"/>
    <cellStyle name="HEADING1 94" xfId="423"/>
    <cellStyle name="HEADING1 95" xfId="424"/>
    <cellStyle name="HEADING1 96" xfId="425"/>
    <cellStyle name="HEADING1 97" xfId="426"/>
    <cellStyle name="HEADING1 98" xfId="427"/>
    <cellStyle name="Heading1 99" xfId="428"/>
    <cellStyle name="HEADING1 99 2" xfId="429"/>
    <cellStyle name="HEADING2" xfId="430"/>
    <cellStyle name="Heading2 10" xfId="431"/>
    <cellStyle name="HEADING2 11" xfId="432"/>
    <cellStyle name="HEADING2 12" xfId="433"/>
    <cellStyle name="HEADING2 13" xfId="434"/>
    <cellStyle name="HEADING2 14" xfId="435"/>
    <cellStyle name="HEADING2 15" xfId="436"/>
    <cellStyle name="HEADING2 16" xfId="437"/>
    <cellStyle name="HEADING2 17" xfId="438"/>
    <cellStyle name="HEADING2 18" xfId="439"/>
    <cellStyle name="HEADING2 19" xfId="440"/>
    <cellStyle name="HEADING2 2" xfId="441"/>
    <cellStyle name="HEADING2 20" xfId="442"/>
    <cellStyle name="HEADING2 21" xfId="443"/>
    <cellStyle name="HEADING2 22" xfId="444"/>
    <cellStyle name="HEADING2 23" xfId="445"/>
    <cellStyle name="HEADING2 24" xfId="446"/>
    <cellStyle name="HEADING2 25" xfId="447"/>
    <cellStyle name="HEADING2 26" xfId="448"/>
    <cellStyle name="HEADING2 27" xfId="449"/>
    <cellStyle name="HEADING2 28" xfId="450"/>
    <cellStyle name="HEADING2 29" xfId="451"/>
    <cellStyle name="Heading2 3" xfId="452"/>
    <cellStyle name="HEADING2 30" xfId="453"/>
    <cellStyle name="HEADING2 31" xfId="454"/>
    <cellStyle name="HEADING2 32" xfId="455"/>
    <cellStyle name="HEADING2 33" xfId="456"/>
    <cellStyle name="HEADING2 34" xfId="457"/>
    <cellStyle name="HEADING2 35" xfId="458"/>
    <cellStyle name="HEADING2 36" xfId="459"/>
    <cellStyle name="HEADING2 37" xfId="460"/>
    <cellStyle name="HEADING2 38" xfId="461"/>
    <cellStyle name="HEADING2 39" xfId="462"/>
    <cellStyle name="Heading2 4" xfId="463"/>
    <cellStyle name="HEADING2 40" xfId="464"/>
    <cellStyle name="HEADING2 41" xfId="465"/>
    <cellStyle name="HEADING2 42" xfId="466"/>
    <cellStyle name="HEADING2 43" xfId="467"/>
    <cellStyle name="HEADING2 44" xfId="468"/>
    <cellStyle name="HEADING2 45" xfId="469"/>
    <cellStyle name="HEADING2 46" xfId="470"/>
    <cellStyle name="HEADING2 47" xfId="471"/>
    <cellStyle name="HEADING2 48" xfId="472"/>
    <cellStyle name="HEADING2 49" xfId="473"/>
    <cellStyle name="Heading2 5" xfId="474"/>
    <cellStyle name="HEADING2 50" xfId="475"/>
    <cellStyle name="HEADING2 51" xfId="476"/>
    <cellStyle name="HEADING2 52" xfId="477"/>
    <cellStyle name="HEADING2 53" xfId="478"/>
    <cellStyle name="HEADING2 54" xfId="479"/>
    <cellStyle name="HEADING2 55" xfId="480"/>
    <cellStyle name="HEADING2 56" xfId="481"/>
    <cellStyle name="HEADING2 57" xfId="482"/>
    <cellStyle name="HEADING2 58" xfId="483"/>
    <cellStyle name="HEADING2 59" xfId="484"/>
    <cellStyle name="Heading2 6" xfId="485"/>
    <cellStyle name="HEADING2 60" xfId="486"/>
    <cellStyle name="HEADING2 61" xfId="487"/>
    <cellStyle name="HEADING2 62" xfId="488"/>
    <cellStyle name="HEADING2 63" xfId="489"/>
    <cellStyle name="HEADING2 64" xfId="490"/>
    <cellStyle name="HEADING2 65" xfId="491"/>
    <cellStyle name="HEADING2 66" xfId="492"/>
    <cellStyle name="HEADING2 67" xfId="493"/>
    <cellStyle name="HEADING2 68" xfId="494"/>
    <cellStyle name="HEADING2 69" xfId="495"/>
    <cellStyle name="Heading2 7" xfId="496"/>
    <cellStyle name="HEADING2 70" xfId="497"/>
    <cellStyle name="HEADING2 71" xfId="498"/>
    <cellStyle name="HEADING2 72" xfId="499"/>
    <cellStyle name="HEADING2 73" xfId="500"/>
    <cellStyle name="HEADING2 74" xfId="501"/>
    <cellStyle name="HEADING2 75" xfId="502"/>
    <cellStyle name="HEADING2 76" xfId="503"/>
    <cellStyle name="HEADING2 77" xfId="504"/>
    <cellStyle name="HEADING2 78" xfId="505"/>
    <cellStyle name="HEADING2 79" xfId="506"/>
    <cellStyle name="Heading2 8" xfId="507"/>
    <cellStyle name="HEADING2 80" xfId="508"/>
    <cellStyle name="HEADING2 81" xfId="509"/>
    <cellStyle name="HEADING2 82" xfId="510"/>
    <cellStyle name="HEADING2 83" xfId="511"/>
    <cellStyle name="HEADING2 84" xfId="512"/>
    <cellStyle name="HEADING2 85" xfId="513"/>
    <cellStyle name="HEADING2 86" xfId="514"/>
    <cellStyle name="HEADING2 87" xfId="515"/>
    <cellStyle name="HEADING2 88" xfId="516"/>
    <cellStyle name="HEADING2 89" xfId="517"/>
    <cellStyle name="Heading2 9" xfId="518"/>
    <cellStyle name="HEADING2 90" xfId="519"/>
    <cellStyle name="HEADING2 91" xfId="520"/>
    <cellStyle name="HEADING2 92" xfId="521"/>
    <cellStyle name="HEADING2 93" xfId="522"/>
    <cellStyle name="HEADING2 94" xfId="523"/>
    <cellStyle name="HEADING2 95" xfId="524"/>
    <cellStyle name="HEADING2 96" xfId="525"/>
    <cellStyle name="HEADING2 97" xfId="526"/>
    <cellStyle name="HEADING2 98" xfId="527"/>
    <cellStyle name="Heading2 99" xfId="528"/>
    <cellStyle name="HEADING2 99 2" xfId="529"/>
    <cellStyle name="Helv8_PFD4.XLS" xfId="530"/>
    <cellStyle name="Input [yellow]" xfId="531"/>
    <cellStyle name="Midtitle" xfId="532"/>
    <cellStyle name="Millares [0]_elec" xfId="533"/>
    <cellStyle name="Millares_elec" xfId="534"/>
    <cellStyle name="Milliers [0]_Arabian Spec" xfId="535"/>
    <cellStyle name="Milliers_Arabian Spec" xfId="536"/>
    <cellStyle name="Model" xfId="537"/>
    <cellStyle name="Mon?aire [0]_Arabian Spec" xfId="538"/>
    <cellStyle name="Mon?aire_Arabian Spec" xfId="539"/>
    <cellStyle name="Normal" xfId="540"/>
    <cellStyle name="Normal - Style1" xfId="541"/>
    <cellStyle name="Normal - Style1 2" xfId="542"/>
    <cellStyle name="Normal - Style1 3" xfId="543"/>
    <cellStyle name="Normal_ SG&amp;A Bridge " xfId="544"/>
    <cellStyle name="Percent" xfId="545"/>
    <cellStyle name="Percent [2]" xfId="546"/>
    <cellStyle name="Percent_02-006" xfId="547"/>
    <cellStyle name="RevList" xfId="548"/>
    <cellStyle name="Standard_Anpassen der Amortisation" xfId="549"/>
    <cellStyle name="subhead" xfId="550"/>
    <cellStyle name="Subtotal" xfId="551"/>
    <cellStyle name="testtitle" xfId="552"/>
    <cellStyle name="Title" xfId="553"/>
    <cellStyle name="title [1]" xfId="554"/>
    <cellStyle name="title [2]" xfId="555"/>
    <cellStyle name="Total" xfId="556"/>
    <cellStyle name="Total 2" xfId="557"/>
    <cellStyle name="Total 3" xfId="558"/>
    <cellStyle name="W?rung [0]_Compiling Utility Macros" xfId="559"/>
    <cellStyle name="W?rung_Compiling Utility Macros" xfId="560"/>
    <cellStyle name="ꠀ䰌_x0001_" xfId="561"/>
    <cellStyle name="ꐀ䰤_x0001_" xfId="562"/>
    <cellStyle name="가䰏_x0001_" xfId="563"/>
    <cellStyle name="강조색1" xfId="564" builtinId="29" customBuiltin="1"/>
    <cellStyle name="강조색1 2" xfId="565"/>
    <cellStyle name="강조색1 2 2" xfId="566"/>
    <cellStyle name="강조색1 2 2 2" xfId="567"/>
    <cellStyle name="강조색1 2 2 3" xfId="568"/>
    <cellStyle name="강조색1 3" xfId="569"/>
    <cellStyle name="강조색1 4" xfId="570"/>
    <cellStyle name="강조색1 4 2" xfId="571"/>
    <cellStyle name="강조색1 4 3" xfId="572"/>
    <cellStyle name="강조색1 4 4" xfId="573"/>
    <cellStyle name="강조색1 5" xfId="574"/>
    <cellStyle name="강조색2" xfId="575" builtinId="33" customBuiltin="1"/>
    <cellStyle name="강조색2 2" xfId="576"/>
    <cellStyle name="강조색2 2 2" xfId="577"/>
    <cellStyle name="강조색2 2 2 2" xfId="578"/>
    <cellStyle name="강조색2 2 2 3" xfId="579"/>
    <cellStyle name="강조색2 3" xfId="580"/>
    <cellStyle name="강조색2 4" xfId="581"/>
    <cellStyle name="강조색2 4 2" xfId="582"/>
    <cellStyle name="강조색2 4 3" xfId="583"/>
    <cellStyle name="강조색2 4 4" xfId="584"/>
    <cellStyle name="강조색2 5" xfId="585"/>
    <cellStyle name="강조색3" xfId="586" builtinId="37" customBuiltin="1"/>
    <cellStyle name="강조색3 2" xfId="587"/>
    <cellStyle name="강조색3 2 2" xfId="588"/>
    <cellStyle name="강조색3 2 2 2" xfId="589"/>
    <cellStyle name="강조색3 2 2 3" xfId="590"/>
    <cellStyle name="강조색3 3" xfId="591"/>
    <cellStyle name="강조색3 4" xfId="592"/>
    <cellStyle name="강조색3 4 2" xfId="593"/>
    <cellStyle name="강조색3 4 3" xfId="594"/>
    <cellStyle name="강조색3 4 4" xfId="595"/>
    <cellStyle name="강조색3 5" xfId="596"/>
    <cellStyle name="강조색4" xfId="597" builtinId="41" customBuiltin="1"/>
    <cellStyle name="강조색4 2" xfId="598"/>
    <cellStyle name="강조색4 2 2" xfId="599"/>
    <cellStyle name="강조색4 2 2 2" xfId="600"/>
    <cellStyle name="강조색4 2 2 3" xfId="601"/>
    <cellStyle name="강조색4 3" xfId="602"/>
    <cellStyle name="강조색4 4" xfId="603"/>
    <cellStyle name="강조색4 4 2" xfId="604"/>
    <cellStyle name="강조색4 4 3" xfId="605"/>
    <cellStyle name="강조색4 4 4" xfId="606"/>
    <cellStyle name="강조색4 5" xfId="607"/>
    <cellStyle name="강조색5" xfId="608" builtinId="45" customBuiltin="1"/>
    <cellStyle name="강조색5 2" xfId="609"/>
    <cellStyle name="강조색5 2 2" xfId="610"/>
    <cellStyle name="강조색5 2 2 2" xfId="611"/>
    <cellStyle name="강조색5 2 2 3" xfId="612"/>
    <cellStyle name="강조색5 3" xfId="613"/>
    <cellStyle name="강조색5 4" xfId="614"/>
    <cellStyle name="강조색5 4 2" xfId="615"/>
    <cellStyle name="강조색5 4 3" xfId="616"/>
    <cellStyle name="강조색5 4 4" xfId="617"/>
    <cellStyle name="강조색5 5" xfId="618"/>
    <cellStyle name="강조색6" xfId="619" builtinId="49" customBuiltin="1"/>
    <cellStyle name="강조색6 2" xfId="620"/>
    <cellStyle name="강조색6 2 2" xfId="621"/>
    <cellStyle name="강조색6 2 2 2" xfId="622"/>
    <cellStyle name="강조색6 2 2 3" xfId="623"/>
    <cellStyle name="강조색6 3" xfId="624"/>
    <cellStyle name="강조색6 4" xfId="625"/>
    <cellStyle name="강조색6 4 2" xfId="626"/>
    <cellStyle name="강조색6 4 3" xfId="627"/>
    <cellStyle name="강조색6 4 4" xfId="628"/>
    <cellStyle name="강조색6 5" xfId="629"/>
    <cellStyle name="경고문" xfId="630" builtinId="11" customBuiltin="1"/>
    <cellStyle name="경고문 2" xfId="631"/>
    <cellStyle name="경고문 2 2" xfId="632"/>
    <cellStyle name="경고문 2 2 2" xfId="633"/>
    <cellStyle name="경고문 2 2 3" xfId="634"/>
    <cellStyle name="경고문 3" xfId="635"/>
    <cellStyle name="경고문 4" xfId="636"/>
    <cellStyle name="경고문 4 2" xfId="637"/>
    <cellStyle name="경고문 4 3" xfId="638"/>
    <cellStyle name="경고문 4 4" xfId="639"/>
    <cellStyle name="경고문 5" xfId="640"/>
    <cellStyle name="계산" xfId="641" builtinId="22" customBuiltin="1"/>
    <cellStyle name="계산 2" xfId="642"/>
    <cellStyle name="계산 2 2" xfId="643"/>
    <cellStyle name="계산 2 2 2" xfId="644"/>
    <cellStyle name="계산 2 2 3" xfId="645"/>
    <cellStyle name="계산 3" xfId="646"/>
    <cellStyle name="계산 4" xfId="647"/>
    <cellStyle name="계산 4 2" xfId="648"/>
    <cellStyle name="계산 4 3" xfId="649"/>
    <cellStyle name="계산 4 4" xfId="650"/>
    <cellStyle name="계산 5" xfId="651"/>
    <cellStyle name="고정소숫점" xfId="652"/>
    <cellStyle name="고정출력1" xfId="653"/>
    <cellStyle name="고정출력2" xfId="654"/>
    <cellStyle name="과정별배정" xfId="655"/>
    <cellStyle name="咬訌裝?INCOM1" xfId="656"/>
    <cellStyle name="咬訌裝?INCOM1 2" xfId="657"/>
    <cellStyle name="咬訌裝?INCOM1 3" xfId="658"/>
    <cellStyle name="咬訌裝?INCOM10" xfId="659"/>
    <cellStyle name="咬訌裝?INCOM10 2" xfId="660"/>
    <cellStyle name="咬訌裝?INCOM10 3" xfId="661"/>
    <cellStyle name="咬訌裝?INCOM2" xfId="662"/>
    <cellStyle name="咬訌裝?INCOM2 2" xfId="663"/>
    <cellStyle name="咬訌裝?INCOM2 3" xfId="664"/>
    <cellStyle name="咬訌裝?INCOM3" xfId="665"/>
    <cellStyle name="咬訌裝?INCOM3 2" xfId="666"/>
    <cellStyle name="咬訌裝?INCOM3 3" xfId="667"/>
    <cellStyle name="咬訌裝?INCOM4" xfId="668"/>
    <cellStyle name="咬訌裝?INCOM4 2" xfId="669"/>
    <cellStyle name="咬訌裝?INCOM4 3" xfId="670"/>
    <cellStyle name="咬訌裝?INCOM5" xfId="671"/>
    <cellStyle name="咬訌裝?INCOM5 2" xfId="672"/>
    <cellStyle name="咬訌裝?INCOM5 3" xfId="673"/>
    <cellStyle name="咬訌裝?INCOM6" xfId="674"/>
    <cellStyle name="咬訌裝?INCOM6 2" xfId="675"/>
    <cellStyle name="咬訌裝?INCOM6 3" xfId="676"/>
    <cellStyle name="咬訌裝?INCOM7" xfId="677"/>
    <cellStyle name="咬訌裝?INCOM7 2" xfId="678"/>
    <cellStyle name="咬訌裝?INCOM7 3" xfId="679"/>
    <cellStyle name="咬訌裝?INCOM8" xfId="680"/>
    <cellStyle name="咬訌裝?INCOM8 2" xfId="681"/>
    <cellStyle name="咬訌裝?INCOM8 3" xfId="682"/>
    <cellStyle name="咬訌裝?INCOM9" xfId="683"/>
    <cellStyle name="咬訌裝?INCOM9 2" xfId="684"/>
    <cellStyle name="咬訌裝?INCOM9 3" xfId="685"/>
    <cellStyle name="咬訌裝?PRIB11" xfId="686"/>
    <cellStyle name="咬訌裝?PRIB11 2" xfId="687"/>
    <cellStyle name="咬訌裝?PRIB11 3" xfId="688"/>
    <cellStyle name="㐀䰡_x0001_" xfId="689"/>
    <cellStyle name="국종합건설" xfId="690"/>
    <cellStyle name="나쁨" xfId="691" builtinId="27" customBuiltin="1"/>
    <cellStyle name="나쁨 2" xfId="692"/>
    <cellStyle name="나쁨 2 2" xfId="693"/>
    <cellStyle name="나쁨 2 2 2" xfId="694"/>
    <cellStyle name="나쁨 2 2 3" xfId="695"/>
    <cellStyle name="나쁨 3" xfId="696"/>
    <cellStyle name="나쁨 4" xfId="697"/>
    <cellStyle name="나쁨 4 2" xfId="698"/>
    <cellStyle name="나쁨 4 3" xfId="699"/>
    <cellStyle name="나쁨 4 4" xfId="700"/>
    <cellStyle name="나쁨 5" xfId="701"/>
    <cellStyle name="날짜" xfId="702"/>
    <cellStyle name="남기옥" xfId="703"/>
    <cellStyle name="달러" xfId="704"/>
    <cellStyle name="뒤에 오는 하이퍼링크_10포장공" xfId="705"/>
    <cellStyle name="똿뗦먛귟 [0.00]_PRODUCT DETAIL Q1" xfId="706"/>
    <cellStyle name="똿뗦먛귟_PRODUCT DETAIL Q1" xfId="707"/>
    <cellStyle name="메모" xfId="708" builtinId="10" customBuiltin="1"/>
    <cellStyle name="메모 2" xfId="709"/>
    <cellStyle name="메모 3" xfId="710"/>
    <cellStyle name="메모 4" xfId="711"/>
    <cellStyle name="메모 4 2" xfId="712"/>
    <cellStyle name="메모 4 3" xfId="713"/>
    <cellStyle name="메모 4 4" xfId="714"/>
    <cellStyle name="메모 5" xfId="715"/>
    <cellStyle name="믅됞 [0.00]_PRODUCT DETAIL Q1" xfId="716"/>
    <cellStyle name="믅됞_PRODUCT DETAIL Q1" xfId="717"/>
    <cellStyle name="백분율 [0]" xfId="718"/>
    <cellStyle name="백분율 [2]" xfId="719"/>
    <cellStyle name="백분율 2" xfId="720"/>
    <cellStyle name="보통" xfId="721" builtinId="28" customBuiltin="1"/>
    <cellStyle name="보통 2" xfId="722"/>
    <cellStyle name="보통 2 2" xfId="723"/>
    <cellStyle name="보통 2 2 2" xfId="724"/>
    <cellStyle name="보통 2 2 3" xfId="725"/>
    <cellStyle name="보통 3" xfId="726"/>
    <cellStyle name="보통 4" xfId="727"/>
    <cellStyle name="보통 4 2" xfId="728"/>
    <cellStyle name="보통 4 3" xfId="729"/>
    <cellStyle name="보통 4 4" xfId="730"/>
    <cellStyle name="보통 5" xfId="731"/>
    <cellStyle name="뷭?_7200000" xfId="732"/>
    <cellStyle name="산출근거" xfId="733"/>
    <cellStyle name="常规_instrument.pvc" xfId="734"/>
    <cellStyle name="선택영역 가운데" xfId="735"/>
    <cellStyle name="선택영역의 가운데" xfId="736"/>
    <cellStyle name="선택영영" xfId="737"/>
    <cellStyle name="설계서" xfId="738"/>
    <cellStyle name="설명 텍스트" xfId="739" builtinId="53" customBuiltin="1"/>
    <cellStyle name="설명 텍스트 2" xfId="740"/>
    <cellStyle name="설명 텍스트 2 2" xfId="741"/>
    <cellStyle name="설명 텍스트 2 2 2" xfId="742"/>
    <cellStyle name="설명 텍스트 2 2 3" xfId="743"/>
    <cellStyle name="설명 텍스트 3" xfId="744"/>
    <cellStyle name="설명 텍스트 4" xfId="745"/>
    <cellStyle name="설명 텍스트 4 2" xfId="746"/>
    <cellStyle name="설명 텍스트 4 3" xfId="747"/>
    <cellStyle name="설명 텍스트 4 4" xfId="748"/>
    <cellStyle name="설명 텍스트 5" xfId="749"/>
    <cellStyle name="셀 확인" xfId="750" builtinId="23" customBuiltin="1"/>
    <cellStyle name="셀 확인 2" xfId="751"/>
    <cellStyle name="셀 확인 2 2" xfId="752"/>
    <cellStyle name="셀 확인 2 2 2" xfId="753"/>
    <cellStyle name="셀 확인 2 2 3" xfId="754"/>
    <cellStyle name="셀 확인 3" xfId="755"/>
    <cellStyle name="셀 확인 4" xfId="756"/>
    <cellStyle name="셀 확인 4 2" xfId="757"/>
    <cellStyle name="셀 확인 4 3" xfId="758"/>
    <cellStyle name="셀 확인 4 4" xfId="759"/>
    <cellStyle name="셀 확인 5" xfId="760"/>
    <cellStyle name="소수점" xfId="761"/>
    <cellStyle name="소수점서식" xfId="762"/>
    <cellStyle name="손광봉" xfId="763"/>
    <cellStyle name="숫자" xfId="764"/>
    <cellStyle name="숫자(R)" xfId="765"/>
    <cellStyle name="숫자1" xfId="766"/>
    <cellStyle name="숫자3" xfId="767"/>
    <cellStyle name="쉼표 [0] 2" xfId="768"/>
    <cellStyle name="쉼표 [0] 2 3" xfId="769"/>
    <cellStyle name="쉼표 [0] 3" xfId="770"/>
    <cellStyle name="쉼표 [0] 3 2" xfId="771"/>
    <cellStyle name="쉼표 [0] 4" xfId="772"/>
    <cellStyle name="쉼표 [0] 4 2" xfId="773"/>
    <cellStyle name="쉼표 [0] 4 3" xfId="774"/>
    <cellStyle name="쉼표 [0] 4 4" xfId="775"/>
    <cellStyle name="쉼표 [0] 4 5" xfId="776"/>
    <cellStyle name="쉼표 [0] 4 6" xfId="777"/>
    <cellStyle name="쉼표 [0] 5" xfId="778"/>
    <cellStyle name="쉼표 [0] 6" xfId="779"/>
    <cellStyle name="쉼표 [0] 7" xfId="780"/>
    <cellStyle name="스타일 1" xfId="781"/>
    <cellStyle name="스타일 2" xfId="782"/>
    <cellStyle name="스타일 3" xfId="783"/>
    <cellStyle name="스타일 4" xfId="784"/>
    <cellStyle name="스타일 5" xfId="785"/>
    <cellStyle name="스타일 6" xfId="786"/>
    <cellStyle name="스타일 7" xfId="787"/>
    <cellStyle name="연결된 셀" xfId="788" builtinId="24" customBuiltin="1"/>
    <cellStyle name="연결된 셀 2" xfId="789"/>
    <cellStyle name="연결된 셀 2 2" xfId="790"/>
    <cellStyle name="연결된 셀 2 2 2" xfId="791"/>
    <cellStyle name="연결된 셀 2 2 3" xfId="792"/>
    <cellStyle name="연결된 셀 3" xfId="793"/>
    <cellStyle name="연결된 셀 4" xfId="794"/>
    <cellStyle name="연결된 셀 4 2" xfId="795"/>
    <cellStyle name="연결된 셀 4 3" xfId="796"/>
    <cellStyle name="연결된 셀 4 4" xfId="797"/>
    <cellStyle name="연결된 셀 5" xfId="798"/>
    <cellStyle name="요약" xfId="799" builtinId="25" customBuiltin="1"/>
    <cellStyle name="요약 2" xfId="800"/>
    <cellStyle name="요약 2 2" xfId="801"/>
    <cellStyle name="요약 2 2 2" xfId="802"/>
    <cellStyle name="요약 2 2 3" xfId="803"/>
    <cellStyle name="요약 3" xfId="804"/>
    <cellStyle name="요약 4" xfId="805"/>
    <cellStyle name="요약 4 2" xfId="806"/>
    <cellStyle name="요약 4 3" xfId="807"/>
    <cellStyle name="요약 4 4" xfId="808"/>
    <cellStyle name="요약 5" xfId="809"/>
    <cellStyle name="원" xfId="810"/>
    <cellStyle name="원_01.9영남 도심사서" xfId="811"/>
    <cellStyle name="원_1.간지,결재,목차" xfId="812"/>
    <cellStyle name="원_1차보완(2002.매화)" xfId="813"/>
    <cellStyle name="원_1차보완(2002.매화.단가)" xfId="814"/>
    <cellStyle name="원_2.배수공" xfId="815"/>
    <cellStyle name="원_2001년8월내역" xfId="816"/>
    <cellStyle name="원_2001년보완" xfId="817"/>
    <cellStyle name="원_2002년 설치" xfId="818"/>
    <cellStyle name="원_2007년설계서" xfId="819"/>
    <cellStyle name="원_4.배수관및뚜껑" xfId="820"/>
    <cellStyle name="원_Book1" xfId="821"/>
    <cellStyle name="원_각리지(대곡지 일부)" xfId="822"/>
    <cellStyle name="원_계획보완서 작성요령" xfId="823"/>
    <cellStyle name="원_고마수량(최종)" xfId="824"/>
    <cellStyle name="원_공사비2001-06" xfId="825"/>
    <cellStyle name="원_공사비총괄000" xfId="826"/>
    <cellStyle name="원_공정계획등작성요령(1)" xfId="827"/>
    <cellStyle name="원_대산도청서식-02" xfId="828"/>
    <cellStyle name="원_대암지" xfId="829"/>
    <cellStyle name="원_문재훈보아라......" xfId="830"/>
    <cellStyle name="원_물량보완(2001년전체)" xfId="831"/>
    <cellStyle name="원_배수토적" xfId="832"/>
    <cellStyle name="원_산정4지구 도로개설 변경내역서" xfId="833"/>
    <cellStyle name="원_성산중학교(철콘)" xfId="834"/>
    <cellStyle name="원_수량" xfId="835"/>
    <cellStyle name="원_수량산출서" xfId="836"/>
    <cellStyle name="원_수지예산서 작성요령" xfId="837"/>
    <cellStyle name="원_수지예산서(증감)" xfId="838"/>
    <cellStyle name="원_신원방조제설계내역-2007년분" xfId="839"/>
    <cellStyle name="원_영남도청서식" xfId="840"/>
    <cellStyle name="원_영남사업비(2001변경년도할)" xfId="841"/>
    <cellStyle name="원_영남하도변경-철콘" xfId="842"/>
    <cellStyle name="원_월촌건축" xfId="843"/>
    <cellStyle name="원_월촌-기계보완" xfId="844"/>
    <cellStyle name="원_자라지구내역서(75%)" xfId="845"/>
    <cellStyle name="원_자작방조제개보수공사변경수량" xfId="846"/>
    <cellStyle name="원_재료계산서(토적)" xfId="847"/>
    <cellStyle name="원_적서 - 1차보완(2002.매화.단가)" xfId="848"/>
    <cellStyle name="원_정동 설계서" xfId="849"/>
    <cellStyle name="원_중배측벽" xfId="850"/>
    <cellStyle name="원_증도배수갑문" xfId="851"/>
    <cellStyle name="원_증도병풍도상수원진입로포장공사" xfId="852"/>
    <cellStyle name="원_창녕도시계획도로교량내역" xfId="853"/>
    <cellStyle name="원_총괄및2006년도설계서" xfId="854"/>
    <cellStyle name="원_총괄-설계내역서" xfId="855"/>
    <cellStyle name="원_총괄자재집계표" xfId="856"/>
    <cellStyle name="원_큰보수량" xfId="857"/>
    <cellStyle name="원_표지건우통일안" xfId="858"/>
    <cellStyle name="원_합판거푸집" xfId="859"/>
    <cellStyle name="원_화도 호안도로 변경수량" xfId="860"/>
    <cellStyle name="유1" xfId="861"/>
    <cellStyle name="일반" xfId="862"/>
    <cellStyle name="입력" xfId="863" builtinId="20" customBuiltin="1"/>
    <cellStyle name="입력 2" xfId="864"/>
    <cellStyle name="입력 2 2" xfId="865"/>
    <cellStyle name="입력 2 2 2" xfId="866"/>
    <cellStyle name="입력 2 2 3" xfId="867"/>
    <cellStyle name="입력 3" xfId="868"/>
    <cellStyle name="입력 4" xfId="869"/>
    <cellStyle name="입력 4 2" xfId="870"/>
    <cellStyle name="입력 4 3" xfId="871"/>
    <cellStyle name="입력 4 4" xfId="872"/>
    <cellStyle name="입력 5" xfId="873"/>
    <cellStyle name="蠀䰐_x0001_" xfId="874"/>
    <cellStyle name="자리수" xfId="875"/>
    <cellStyle name="자리수0" xfId="876"/>
    <cellStyle name="제목" xfId="877" builtinId="15" customBuiltin="1"/>
    <cellStyle name="제목 1" xfId="878" builtinId="16" customBuiltin="1"/>
    <cellStyle name="제목 1 2" xfId="879"/>
    <cellStyle name="제목 1 3" xfId="880"/>
    <cellStyle name="제목 1 4" xfId="881"/>
    <cellStyle name="제목 2" xfId="882" builtinId="17" customBuiltin="1"/>
    <cellStyle name="제목 2 2" xfId="883"/>
    <cellStyle name="제목 2 3" xfId="884"/>
    <cellStyle name="제목 2 4" xfId="885"/>
    <cellStyle name="제목 3" xfId="886" builtinId="18" customBuiltin="1"/>
    <cellStyle name="제목 3 2" xfId="887"/>
    <cellStyle name="제목 3 3" xfId="888"/>
    <cellStyle name="제목 3 4" xfId="889"/>
    <cellStyle name="제목 4" xfId="890" builtinId="19" customBuiltin="1"/>
    <cellStyle name="제목 4 2" xfId="891"/>
    <cellStyle name="제목 4 3" xfId="892"/>
    <cellStyle name="제목 4 4" xfId="893"/>
    <cellStyle name="제목 5" xfId="894"/>
    <cellStyle name="제목 6" xfId="895"/>
    <cellStyle name="제목 7" xfId="896"/>
    <cellStyle name="제목[1 줄]" xfId="897"/>
    <cellStyle name="제목[2줄 아래]" xfId="898"/>
    <cellStyle name="제목[2줄 위]" xfId="899"/>
    <cellStyle name="제목1" xfId="900"/>
    <cellStyle name="좋음" xfId="901" builtinId="26" customBuiltin="1"/>
    <cellStyle name="좋음 2" xfId="902"/>
    <cellStyle name="좋음 2 2" xfId="903"/>
    <cellStyle name="좋음 2 2 2" xfId="904"/>
    <cellStyle name="좋음 2 2 3" xfId="905"/>
    <cellStyle name="좋음 3" xfId="906"/>
    <cellStyle name="좋음 4" xfId="907"/>
    <cellStyle name="좋음 4 2" xfId="908"/>
    <cellStyle name="좋음 4 3" xfId="909"/>
    <cellStyle name="좋음 4 4" xfId="910"/>
    <cellStyle name="좋음 5" xfId="911"/>
    <cellStyle name="ܸ준" xfId="912"/>
    <cellStyle name="지정되지 않음" xfId="913"/>
    <cellStyle name="출력" xfId="914" builtinId="21" customBuiltin="1"/>
    <cellStyle name="출력 2" xfId="915"/>
    <cellStyle name="출력 2 2" xfId="916"/>
    <cellStyle name="출력 2 2 2" xfId="917"/>
    <cellStyle name="출력 2 2 3" xfId="918"/>
    <cellStyle name="출력 3" xfId="919"/>
    <cellStyle name="출력 4" xfId="920"/>
    <cellStyle name="출력 4 2" xfId="921"/>
    <cellStyle name="출력 4 3" xfId="922"/>
    <cellStyle name="출력 4 4" xfId="923"/>
    <cellStyle name="출력 5" xfId="924"/>
    <cellStyle name="콤마 [0]" xfId="925"/>
    <cellStyle name="콤마 [000]" xfId="926"/>
    <cellStyle name="콤마 [1]" xfId="927"/>
    <cellStyle name="콤마 [2]" xfId="928"/>
    <cellStyle name="콤마 [2] 2" xfId="929"/>
    <cellStyle name="콤마 [2] 3" xfId="930"/>
    <cellStyle name="콤마 &lt;0&gt;" xfId="931"/>
    <cellStyle name="콤마(1)" xfId="932"/>
    <cellStyle name="콤마_  종  합  " xfId="933"/>
    <cellStyle name="砀䱕_x0001_" xfId="934"/>
    <cellStyle name="토목" xfId="935"/>
    <cellStyle name="通貨 [0.00]_ Att. 1- Cover" xfId="936"/>
    <cellStyle name="통화 [0] 2" xfId="937"/>
    <cellStyle name="通貨_ Att. 1- Cover" xfId="938"/>
    <cellStyle name="퍼센트" xfId="939"/>
    <cellStyle name="표" xfId="940"/>
    <cellStyle name="표준" xfId="0" builtinId="0"/>
    <cellStyle name="표준 10" xfId="941"/>
    <cellStyle name="표준 100" xfId="942"/>
    <cellStyle name="표준 100 2" xfId="943"/>
    <cellStyle name="표준 100 3" xfId="944"/>
    <cellStyle name="표준 100 4" xfId="945"/>
    <cellStyle name="표준 100 5" xfId="946"/>
    <cellStyle name="표준 101" xfId="947"/>
    <cellStyle name="표준 102" xfId="948"/>
    <cellStyle name="표준 103" xfId="949"/>
    <cellStyle name="표준 104" xfId="950"/>
    <cellStyle name="표준 105" xfId="951"/>
    <cellStyle name="표준 106" xfId="952"/>
    <cellStyle name="표준 107" xfId="953"/>
    <cellStyle name="표준 108" xfId="954"/>
    <cellStyle name="표준 109" xfId="955"/>
    <cellStyle name="표준 11" xfId="956"/>
    <cellStyle name="표준 110" xfId="957"/>
    <cellStyle name="표준 111" xfId="958"/>
    <cellStyle name="표준 111 2" xfId="959"/>
    <cellStyle name="표준 111 3" xfId="960"/>
    <cellStyle name="표준 111 4" xfId="961"/>
    <cellStyle name="표준 111 5" xfId="962"/>
    <cellStyle name="표준 112" xfId="963"/>
    <cellStyle name="표준 113" xfId="964"/>
    <cellStyle name="표준 114" xfId="965"/>
    <cellStyle name="표준 115" xfId="966"/>
    <cellStyle name="표준 115 2" xfId="967"/>
    <cellStyle name="표준 115 3" xfId="968"/>
    <cellStyle name="표준 115 4" xfId="969"/>
    <cellStyle name="표준 115 5" xfId="970"/>
    <cellStyle name="표준 116" xfId="971"/>
    <cellStyle name="표준 117" xfId="972"/>
    <cellStyle name="표준 118" xfId="973"/>
    <cellStyle name="표준 119" xfId="974"/>
    <cellStyle name="표준 12" xfId="975"/>
    <cellStyle name="표준 120" xfId="976"/>
    <cellStyle name="표준 120 2" xfId="977"/>
    <cellStyle name="표준 121" xfId="978"/>
    <cellStyle name="표준 122" xfId="979"/>
    <cellStyle name="표준 123" xfId="980"/>
    <cellStyle name="표준 124" xfId="981"/>
    <cellStyle name="표준 125" xfId="982"/>
    <cellStyle name="표준 126" xfId="983"/>
    <cellStyle name="표준 126 2" xfId="984"/>
    <cellStyle name="표준 127" xfId="985"/>
    <cellStyle name="표준 127 2" xfId="986"/>
    <cellStyle name="표준 128" xfId="987"/>
    <cellStyle name="표준 129" xfId="988"/>
    <cellStyle name="표준 13" xfId="989"/>
    <cellStyle name="표준 13 2" xfId="990"/>
    <cellStyle name="표준 13 2 2" xfId="991"/>
    <cellStyle name="표준 13 2 3" xfId="992"/>
    <cellStyle name="표준 13 3" xfId="993"/>
    <cellStyle name="표준 130" xfId="994"/>
    <cellStyle name="표준 131" xfId="995"/>
    <cellStyle name="표준 132" xfId="996"/>
    <cellStyle name="표준 133" xfId="997"/>
    <cellStyle name="표준 14" xfId="998"/>
    <cellStyle name="표준 14 2" xfId="999"/>
    <cellStyle name="표준 14 3" xfId="1000"/>
    <cellStyle name="표준 15" xfId="1001"/>
    <cellStyle name="표준 16" xfId="1002"/>
    <cellStyle name="표준 16 2" xfId="1003"/>
    <cellStyle name="표준 16 3" xfId="1004"/>
    <cellStyle name="표준 17" xfId="1005"/>
    <cellStyle name="표준 18" xfId="1006"/>
    <cellStyle name="표준 19" xfId="1007"/>
    <cellStyle name="표준 2" xfId="1008"/>
    <cellStyle name="표준 20" xfId="1009"/>
    <cellStyle name="표준 21" xfId="1010"/>
    <cellStyle name="표준 22" xfId="1011"/>
    <cellStyle name="표준 23" xfId="1012"/>
    <cellStyle name="표준 24" xfId="1013"/>
    <cellStyle name="표준 25" xfId="1014"/>
    <cellStyle name="표준 26" xfId="1015"/>
    <cellStyle name="표준 27" xfId="1016"/>
    <cellStyle name="표준 28" xfId="1017"/>
    <cellStyle name="표준 29" xfId="1018"/>
    <cellStyle name="표준 3" xfId="1019"/>
    <cellStyle name="표준 30" xfId="1020"/>
    <cellStyle name="표준 30 2" xfId="1021"/>
    <cellStyle name="표준 30 3" xfId="1022"/>
    <cellStyle name="표준 30 4" xfId="1023"/>
    <cellStyle name="표준 30 5" xfId="1024"/>
    <cellStyle name="표준 31" xfId="1025"/>
    <cellStyle name="표준 31 2" xfId="1026"/>
    <cellStyle name="표준 31 3" xfId="1027"/>
    <cellStyle name="표준 31 4" xfId="1028"/>
    <cellStyle name="표준 31 5" xfId="1029"/>
    <cellStyle name="표준 31 6" xfId="1030"/>
    <cellStyle name="표준 32" xfId="1031"/>
    <cellStyle name="표준 32 2" xfId="1032"/>
    <cellStyle name="표준 32 3" xfId="1033"/>
    <cellStyle name="표준 32 4" xfId="1034"/>
    <cellStyle name="표준 32 5" xfId="1035"/>
    <cellStyle name="표준 33" xfId="1036"/>
    <cellStyle name="표준 33 2" xfId="1037"/>
    <cellStyle name="표준 33 3" xfId="1038"/>
    <cellStyle name="표준 33 4" xfId="1039"/>
    <cellStyle name="표준 33 5" xfId="1040"/>
    <cellStyle name="표준 34" xfId="1041"/>
    <cellStyle name="표준 35" xfId="1042"/>
    <cellStyle name="표준 35 2" xfId="1043"/>
    <cellStyle name="표준 35 3" xfId="1044"/>
    <cellStyle name="표준 35 4" xfId="1045"/>
    <cellStyle name="표준 35 5" xfId="1046"/>
    <cellStyle name="표준 36" xfId="1047"/>
    <cellStyle name="표준 37" xfId="1048"/>
    <cellStyle name="표준 38" xfId="1049"/>
    <cellStyle name="표준 38 2" xfId="1050"/>
    <cellStyle name="표준 38 3" xfId="1051"/>
    <cellStyle name="표준 38 4" xfId="1052"/>
    <cellStyle name="표준 38 5" xfId="1053"/>
    <cellStyle name="표준 39" xfId="1054"/>
    <cellStyle name="표준 4" xfId="1055"/>
    <cellStyle name="표준 4 2" xfId="1056"/>
    <cellStyle name="표준 4 2 2" xfId="1057"/>
    <cellStyle name="표준 4 2 2 2" xfId="1058"/>
    <cellStyle name="표준 4 2 2 3" xfId="1059"/>
    <cellStyle name="표준 4 2 2 4" xfId="1060"/>
    <cellStyle name="표준 4 2 2 5" xfId="1061"/>
    <cellStyle name="표준 4 3" xfId="1062"/>
    <cellStyle name="표준 4 4" xfId="1063"/>
    <cellStyle name="표준 40" xfId="1064"/>
    <cellStyle name="표준 41" xfId="1065"/>
    <cellStyle name="표준 41 2" xfId="1066"/>
    <cellStyle name="표준 41 3" xfId="1067"/>
    <cellStyle name="표준 41 4" xfId="1068"/>
    <cellStyle name="표준 41 5" xfId="1069"/>
    <cellStyle name="표준 42" xfId="1070"/>
    <cellStyle name="표준 43" xfId="1071"/>
    <cellStyle name="표준 44" xfId="1072"/>
    <cellStyle name="표준 45" xfId="1073"/>
    <cellStyle name="표준 45 2" xfId="1074"/>
    <cellStyle name="표준 45 3" xfId="1075"/>
    <cellStyle name="표준 45 4" xfId="1076"/>
    <cellStyle name="표준 45 5" xfId="1077"/>
    <cellStyle name="표준 46" xfId="1078"/>
    <cellStyle name="표준 46 2" xfId="1079"/>
    <cellStyle name="표준 46 3" xfId="1080"/>
    <cellStyle name="표준 46 4" xfId="1081"/>
    <cellStyle name="표준 46 5" xfId="1082"/>
    <cellStyle name="표준 47" xfId="1083"/>
    <cellStyle name="표준 48" xfId="1084"/>
    <cellStyle name="표준 48 2" xfId="1085"/>
    <cellStyle name="표준 48 3" xfId="1086"/>
    <cellStyle name="표준 48 4" xfId="1087"/>
    <cellStyle name="표준 48 5" xfId="1088"/>
    <cellStyle name="표준 49" xfId="1089"/>
    <cellStyle name="표준 5" xfId="1090"/>
    <cellStyle name="표준 5 2" xfId="1091"/>
    <cellStyle name="표준 50" xfId="1092"/>
    <cellStyle name="표준 51" xfId="1093"/>
    <cellStyle name="표준 52" xfId="1094"/>
    <cellStyle name="표준 52 2" xfId="1095"/>
    <cellStyle name="표준 52 3" xfId="1096"/>
    <cellStyle name="표준 52 4" xfId="1097"/>
    <cellStyle name="표준 52 5" xfId="1098"/>
    <cellStyle name="표준 53" xfId="1099"/>
    <cellStyle name="표준 53 2" xfId="1100"/>
    <cellStyle name="표준 53 3" xfId="1101"/>
    <cellStyle name="표준 53 4" xfId="1102"/>
    <cellStyle name="표준 53 5" xfId="1103"/>
    <cellStyle name="표준 54" xfId="1104"/>
    <cellStyle name="표준 54 2" xfId="1105"/>
    <cellStyle name="표준 54 3" xfId="1106"/>
    <cellStyle name="표준 54 4" xfId="1107"/>
    <cellStyle name="표준 54 5" xfId="1108"/>
    <cellStyle name="표준 55" xfId="1109"/>
    <cellStyle name="표준 56" xfId="1110"/>
    <cellStyle name="표준 57" xfId="1111"/>
    <cellStyle name="표준 58" xfId="1112"/>
    <cellStyle name="표준 58 2" xfId="1113"/>
    <cellStyle name="표준 58 3" xfId="1114"/>
    <cellStyle name="표준 58 4" xfId="1115"/>
    <cellStyle name="표준 58 5" xfId="1116"/>
    <cellStyle name="표준 59" xfId="1117"/>
    <cellStyle name="표준 6" xfId="1118"/>
    <cellStyle name="표준 6 2" xfId="1119"/>
    <cellStyle name="표준 60" xfId="1120"/>
    <cellStyle name="표준 60 2" xfId="1121"/>
    <cellStyle name="표준 60 3" xfId="1122"/>
    <cellStyle name="표준 60 4" xfId="1123"/>
    <cellStyle name="표준 60 5" xfId="1124"/>
    <cellStyle name="표준 61" xfId="1125"/>
    <cellStyle name="표준 62" xfId="1126"/>
    <cellStyle name="표준 63" xfId="1127"/>
    <cellStyle name="표준 64" xfId="1128"/>
    <cellStyle name="표준 65" xfId="1129"/>
    <cellStyle name="표준 65 2" xfId="1130"/>
    <cellStyle name="표준 65 3" xfId="1131"/>
    <cellStyle name="표준 65 4" xfId="1132"/>
    <cellStyle name="표준 65 5" xfId="1133"/>
    <cellStyle name="표준 66" xfId="1134"/>
    <cellStyle name="표준 67" xfId="1135"/>
    <cellStyle name="표준 68" xfId="1136"/>
    <cellStyle name="표준 69" xfId="1137"/>
    <cellStyle name="표준 7" xfId="1138"/>
    <cellStyle name="표준 7 2" xfId="1139"/>
    <cellStyle name="표준 70" xfId="1140"/>
    <cellStyle name="표준 71" xfId="1141"/>
    <cellStyle name="표준 72" xfId="1142"/>
    <cellStyle name="표준 73" xfId="1143"/>
    <cellStyle name="표준 74" xfId="1144"/>
    <cellStyle name="표준 75" xfId="1145"/>
    <cellStyle name="표준 75 2" xfId="1146"/>
    <cellStyle name="표준 75 3" xfId="1147"/>
    <cellStyle name="표준 75 4" xfId="1148"/>
    <cellStyle name="표준 75 5" xfId="1149"/>
    <cellStyle name="표준 76" xfId="1150"/>
    <cellStyle name="표준 77" xfId="1151"/>
    <cellStyle name="표준 78" xfId="1152"/>
    <cellStyle name="표준 78 2" xfId="1153"/>
    <cellStyle name="표준 78 3" xfId="1154"/>
    <cellStyle name="표준 78 4" xfId="1155"/>
    <cellStyle name="표준 78 5" xfId="1156"/>
    <cellStyle name="표준 79" xfId="1157"/>
    <cellStyle name="표준 8" xfId="1158"/>
    <cellStyle name="표준 80" xfId="1159"/>
    <cellStyle name="표준 80 2" xfId="1160"/>
    <cellStyle name="표준 80 3" xfId="1161"/>
    <cellStyle name="표준 80 4" xfId="1162"/>
    <cellStyle name="표준 80 5" xfId="1163"/>
    <cellStyle name="표준 81" xfId="1164"/>
    <cellStyle name="표준 82" xfId="1165"/>
    <cellStyle name="표준 82 2" xfId="1166"/>
    <cellStyle name="표준 82 3" xfId="1167"/>
    <cellStyle name="표준 82 4" xfId="1168"/>
    <cellStyle name="표준 82 5" xfId="1169"/>
    <cellStyle name="표준 83" xfId="1170"/>
    <cellStyle name="표준 83 2" xfId="1171"/>
    <cellStyle name="표준 83 3" xfId="1172"/>
    <cellStyle name="표준 83 4" xfId="1173"/>
    <cellStyle name="표준 83 5" xfId="1174"/>
    <cellStyle name="표준 84" xfId="1175"/>
    <cellStyle name="표준 85" xfId="1176"/>
    <cellStyle name="표준 85 2" xfId="1177"/>
    <cellStyle name="표준 85 3" xfId="1178"/>
    <cellStyle name="표준 85 4" xfId="1179"/>
    <cellStyle name="표준 85 5" xfId="1180"/>
    <cellStyle name="표준 86" xfId="1181"/>
    <cellStyle name="표준 87" xfId="1182"/>
    <cellStyle name="표준 88" xfId="1183"/>
    <cellStyle name="표준 89" xfId="1184"/>
    <cellStyle name="표준 89 2" xfId="1185"/>
    <cellStyle name="표준 89 3" xfId="1186"/>
    <cellStyle name="표준 89 4" xfId="1187"/>
    <cellStyle name="표준 89 5" xfId="1188"/>
    <cellStyle name="표준 9" xfId="1189"/>
    <cellStyle name="표준 90" xfId="1190"/>
    <cellStyle name="표준 91" xfId="1191"/>
    <cellStyle name="표준 92" xfId="1192"/>
    <cellStyle name="표준 92 2" xfId="1193"/>
    <cellStyle name="표준 92 3" xfId="1194"/>
    <cellStyle name="표준 92 4" xfId="1195"/>
    <cellStyle name="표준 92 5" xfId="1196"/>
    <cellStyle name="표준 93" xfId="1197"/>
    <cellStyle name="표준 94" xfId="1198"/>
    <cellStyle name="표준 95" xfId="1199"/>
    <cellStyle name="표준 96" xfId="1200"/>
    <cellStyle name="표준 97" xfId="1201"/>
    <cellStyle name="표준 98" xfId="1202"/>
    <cellStyle name="표준 98 2" xfId="1203"/>
    <cellStyle name="표준 98 3" xfId="1204"/>
    <cellStyle name="표준 98 4" xfId="1205"/>
    <cellStyle name="표준 98 5" xfId="1206"/>
    <cellStyle name="표준 99" xfId="1207"/>
    <cellStyle name="標準_ Att. 1- Cover" xfId="1208"/>
    <cellStyle name="표준_kc-elec system check list" xfId="1209"/>
    <cellStyle name="표준1" xfId="1210"/>
    <cellStyle name="琀䱢_x0001_" xfId="1211"/>
    <cellStyle name="합산" xfId="1212"/>
    <cellStyle name="桁区切り [0.00]_BQ CODE SUMMARY" xfId="1213"/>
    <cellStyle name="桁区切り_BQ CODE SUMMARY" xfId="1214"/>
    <cellStyle name="화폐기호" xfId="1215"/>
    <cellStyle name="화폐기호0" xfId="12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34" Type="http://schemas.openxmlformats.org/officeDocument/2006/relationships/externalLink" Target="externalLinks/externalLink30.xml"/><Relationship Id="rId42" Type="http://schemas.openxmlformats.org/officeDocument/2006/relationships/calcChain" Target="calcChain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externalLink" Target="externalLinks/externalLink25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40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externalLink" Target="externalLinks/externalLink27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wner\&#48148;&#53461;%20&#54868;&#47732;\&#49714;&#44032;&#44984;&#44592;\&#21407;&#26412;\&#51077;&#47141;&#50577;&#49885;\WINDOWS\&#48148;&#53461;%20&#54868;&#47732;\&#49324;&#52380;&#49884;\My%20Documents(2)\&#44608;&#54644;&#45453;&#51648;\&#44204;&#51201;e\&#49688;&#48176;&#51204;&#50696;&#49328;&#49436;(E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\HAMONITEMP\2009&#52628;&#44032;&#50612;&#51109;&#44060;&#48156;&#44228;&#54925;&#49849;&#51064;(&#49888;&#50504;&#44400;)_2E.tmp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wner\&#48148;&#53461;%20&#54868;&#47732;\&#49714;&#44032;&#44984;&#44592;\&#21407;&#26412;\&#51077;&#47141;&#50577;&#49885;\&#49345;&#49688;&#44032;&#51221;&#44288;&#4719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333;\C\&#49692;&#52380;&#49345;&#49688;&#46020;\&#49345;&#49688;&#49688;&#47049;&#49368;&#54540;\&#49345;&#49688;&#44288;&#4719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2628;&#44305;&#54788;\My%20Documents\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50857;&#54861;\&#51221;&#47928;&#51312;\My%20Documents\&#49328;&#47548;&#51116;&#54644;\&#44305;&#50577;&#49884;%20&#50725;&#44257;&#47732;%20&#45824;&#51453;&#51648;&#44396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04.&#49324;&#48169;(&#51204;&#49437;)&#50896;&#4837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333;\C\My%20Documents\&#49444;&#44228;&#54028;&#51068;&#47784;&#51020;\&#49444;&#44228;&#54532;&#47196;&#44536;&#47016;\&#51068;&#50948;&#45824;&#44032;&#5436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wner\&#48148;&#53461;%20&#54868;&#47732;\&#49714;&#44032;&#44984;&#44592;\&#21407;&#26412;\&#51077;&#47141;&#50577;&#49885;\My%20Documents(2)\&#44608;&#54644;&#45453;&#51648;\&#44204;&#51201;e\&#49688;&#48176;&#51204;&#50696;&#49328;&#49436;(E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wner\&#48148;&#53461;%20&#54868;&#47732;\&#49714;&#44032;&#44984;&#44592;\&#21407;&#26412;\&#51077;&#47141;&#50577;&#49885;\My%20Documents\&#48512;&#49328;&#44305;&#50669;&#49884;\&#49345;&#49688;&#46020;\&#48376;&#48512;\&#44553;&#49688;&#48512;\&#47784;&#46972;&#48176;&#49688;&#51648;\My%20Documents\&#48512;&#49328;&#44305;&#50669;&#49884;\&#49345;&#49688;&#46020;\&#48376;&#48512;\&#48152;&#49569;&#48176;&#49688;&#51648;\My%20Documents(2)\&#44608;&#54644;&#45453;&#51648;\&#44204;&#51201;e\&#49688;&#48176;&#51204;&#50696;&#49328;&#49436;(E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wner\&#48148;&#53461;%20&#54868;&#47732;\&#49714;&#44032;&#44984;&#44592;\&#21407;&#26412;\&#51077;&#47141;&#50577;&#49885;\My%20Documents\&#48512;&#49328;&#44305;&#50669;&#49884;\&#49345;&#49688;&#46020;\&#48376;&#48512;\&#44553;&#49688;&#48512;\&#47784;&#46972;&#48176;&#49688;&#51648;\My%20Documents\&#48512;&#49328;&#44305;&#50669;&#49884;\&#49345;&#49688;&#46020;\&#48376;&#48512;\&#48152;&#49569;&#48176;&#49688;&#51648;\My%20Documents(2)\&#44608;&#54644;&#45236;&#44396;\&#44204;&#51201;e\&#49688;&#48176;&#51204;&#50696;&#49328;&#49436;(E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wner\&#48148;&#53461;%20&#54868;&#47732;\&#49714;&#44032;&#44984;&#44592;\&#21407;&#26412;\&#51077;&#47141;&#50577;&#49885;\unzipped\1&#44277;&#44396;&#44277;&#45236;&#50669;\&#51204;&#44592;&#44228;&#51109;\&#54032;&#51221;&#54364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48;&#50689;\&#49324;&#48169;&#45840;\04.&#51456;&#49444;\&#44256;&#55141;&#44032;&#54868;(&#52509;&#44292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4805;&#50725;\C\&#52264;&#49345;&#54788;\&#44060;&#51064;&#50857;\&#49440;&#50864;&#54924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2264;&#49345;&#54788;\&#44060;&#51064;&#50857;\&#49440;&#50864;&#54924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OMMON\CPV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a\c\My%20Documents\&#50696;&#49328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wner\&#48148;&#53461;%20&#54868;&#47732;\&#49714;&#44032;&#44984;&#44592;\&#21407;&#26412;\&#51077;&#47141;&#50577;&#49885;\WINDOWS\&#48148;&#53461;%20&#54868;&#47732;\&#49324;&#52380;&#49884;\My%20Documents(2)\&#44608;&#54644;&#45236;&#44396;\&#44204;&#51201;e\&#49688;&#48176;&#51204;&#50696;&#49328;&#49436;(E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4805;&#50725;\C\WINDOWS\TEMP\NC8376C5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wner\&#48148;&#53461;%20&#54868;&#47732;\&#49714;&#44032;&#44984;&#44592;\&#21407;&#26412;\&#51077;&#47141;&#50577;&#49885;\&#51228;&#51312;\&#53356;&#47021;&#53356;&#50808;\EXCEL\&#51312;&#44221;&#45236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4861;&#49437;\D\&#45800;&#50948;&#49688;&#47049;\02-&#48176;&#49688;&#44277;\&#50516;&#44144;&#51648;&#49688;&#48317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4805;&#50725;\C\COMMON\CPV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44260;\C\&#52292;&#49437;&#51109;%20&#48373;&#44396;\&#52293;&#49437;&#51109;&#48373;&#44396;(&#51312;&#51221;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4805;&#50725;\C\WINDOWS\TEMP\&#44256;&#47924;&#49324;&#50629;&#44228;&#54925;(&#51648;&#48516;&#48708;&#54252;&#54632;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4805;&#50725;\C\WINDOWS\TEMP\2000&#45380;&#50696;&#49328;\99&#45380;&#52628;&#51221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nt\project\WINDOWS\&#48148;&#53461;%20&#54868;&#47732;\LG_CALTEX\LG_CALTEX\&#49888;&#44368;&#49885;&#44060;&#51064;\01&#44144;&#47000;&#49440;&#44204;&#51201;\SECL_HYCO\DCS&#44204;&#51201;\cs1000\DEC_DHDSR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0629;&#44284;1\Data\&#49444;&#44228;&#49436;\97\&#50696;&#49328;&#49436;\&#50696;&#49328;&#49436;1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45824;&#50689;\&#54861;&#45824;&#50689;\My%20Documents\&#54861;&#45824;&#50689;\2004&#45380;\&#49324;&#50629;&#44228;&#54925;\&#51204;&#49464;&#48260;&#49828;&#51613;&#52264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4805;&#50725;\C\WINDOWS\TEMP\&#51088;&#49328;.&#48512;&#52292;&#47749;&#49464;&#49436;\&#51060;&#52285;&#50864;\&#44208;&#49328;&#47749;&#49464;&#49436;\&#50672;&#44396;&#44060;&#48156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wner\&#48148;&#53461;%20&#54868;&#47732;\&#49714;&#44032;&#44984;&#44592;\&#21407;&#26412;\&#51077;&#47141;&#50577;&#49885;\My%20Documents(2)\&#44608;&#54644;&#45236;&#44396;\&#44204;&#51201;e\&#49688;&#48176;&#51204;&#50696;&#49328;&#49436;(E)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0756;&#54028;\Local%20Settings\Temp\ENALATEMP\&#50696;&#48169;&#44288;&#47144;\06&#45380;%20&#44592;&#52488;&#53685;&#44228;\06&#45380;%20&#44592;&#52488;,%20&#44592;&#48376;&#45824;&#51109;-&#51333;&#54633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0756;&#54028;\Local%20Settings\Temp\ENALATEMP\&#50696;&#48169;&#44288;&#47144;\06&#45380;%20&#44592;&#52488;&#53685;&#44228;\&#49324;&#48376;%20-%2006&#45380;%20&#44592;&#52488;,%20&#44592;&#48376;&#45824;&#51109;-&#51333;&#54633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400;&#48124;&#48169;&#50948;\2006%20&#48124;&#48169;&#50948;&#54200;&#49457;%20&#48372;&#44256;&#49436;&#49885;(&#49884;&#44400;&#49884;&#45804;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ork\&#49324;&#51060;&#48260;\&#53685;&#44228;&#49892;&#51201;&#54788;&#54889;\2006&#45380;&#46020;\&#48512;&#45236;&#44284;&#51221;\200608\&#51221;&#44508;&#44284;&#51221;2(3&#5145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검토내역"/>
      <sheetName val="집계표"/>
      <sheetName val="계획서 "/>
      <sheetName val="대체개발"/>
      <sheetName val="기간만료"/>
      <sheetName val="어업별"/>
      <sheetName val="유형별"/>
      <sheetName val="사유별"/>
      <sheetName val="행정처분"/>
      <sheetName val="피해현황"/>
      <sheetName val="재개발어업권청소이행"/>
      <sheetName val="신안군"/>
      <sheetName val="xxxxxxxx"/>
      <sheetName val="Recovered_Sheet1"/>
      <sheetName val="Recovered_Sheet2"/>
      <sheetName val="Recovered_Sheet3"/>
      <sheetName val="Recovered_Sheet4"/>
      <sheetName val="Recovered_Sheet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가정관로집계 "/>
      <sheetName val="상수가정"/>
      <sheetName val="토적(인력)"/>
      <sheetName val="토적(인력) (2)"/>
      <sheetName val="토적(인력) (3)"/>
      <sheetName val="토적(기계,인력)"/>
      <sheetName val="단위수량"/>
      <sheetName val="단위수량 (쇄석무)"/>
      <sheetName val="단위수량(상수포함)"/>
      <sheetName val="단위수량(상수포함쇄석무)"/>
      <sheetName val="단위수량 (쇄석무,직고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벨브보호통단위"/>
      <sheetName val="밸브보호통수량"/>
      <sheetName val=" 관 수량집계"/>
      <sheetName val=" 관 자재집계"/>
      <sheetName val="상수관로자재접합"/>
      <sheetName val="토공 집계"/>
      <sheetName val="노선1호 (2)"/>
      <sheetName val="상수가정"/>
      <sheetName val="송수관토공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별첨(간지)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자료"/>
      <sheetName val="목차표지"/>
      <sheetName val="설명자료"/>
      <sheetName val="원가계산서"/>
      <sheetName val="관계지적조서"/>
      <sheetName val="공사비총괄표"/>
      <sheetName val="공사비명세서"/>
      <sheetName val="수량집계"/>
      <sheetName val="일반자재"/>
      <sheetName val="예정공정표"/>
      <sheetName val="일위대가"/>
      <sheetName val="운반거리표"/>
      <sheetName val="단가산출"/>
      <sheetName val="기계경비"/>
      <sheetName val="단가표"/>
      <sheetName val="전석기슭막이산출"/>
      <sheetName val="산돌쌓기"/>
      <sheetName val="산돌쌓기산출"/>
      <sheetName val="집수정산출"/>
      <sheetName val="집수정"/>
      <sheetName val="돌기슭막이산출"/>
      <sheetName val="돌기슭막이"/>
      <sheetName val="생목무치기수량"/>
      <sheetName val="생목무치기"/>
      <sheetName val="바자얽기산출"/>
      <sheetName val="바자얽기"/>
      <sheetName val="눈섭떼(줄떼)산출"/>
      <sheetName val="SDP유공관산출"/>
      <sheetName val="SDP부직포유공관"/>
      <sheetName val="줄떼공산출"/>
      <sheetName val="줄떼공"/>
      <sheetName val="돌흙막이산출"/>
      <sheetName val="돌흙막이"/>
      <sheetName val="골막이산출"/>
      <sheetName val="골막이"/>
      <sheetName val="골막이규격"/>
      <sheetName val="떼흙막이산출"/>
      <sheetName val="떼흙막이"/>
      <sheetName val="옹벽수량2.5"/>
      <sheetName val="옹벽수량1.9"/>
      <sheetName val="콘옹벽구조"/>
      <sheetName val="콘크리트수로산출"/>
      <sheetName val="콘크리트수로"/>
      <sheetName val="야면석수로"/>
      <sheetName val="야면석수로산출"/>
      <sheetName val="떼수로공"/>
      <sheetName val="떼수로공산출"/>
      <sheetName val="무치기구조"/>
      <sheetName val="무치기수량"/>
      <sheetName val="토적계산"/>
      <sheetName val="세월구조"/>
      <sheetName val="세월교산출기초"/>
      <sheetName val="박스교산술기초"/>
      <sheetName val="박스구조"/>
      <sheetName val="2단가산출"/>
      <sheetName val="공사안내판"/>
      <sheetName val="공종별총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명서(1)"/>
      <sheetName val="설명서 (2)"/>
      <sheetName val="원가"/>
      <sheetName val="총괄"/>
      <sheetName val="공사명세총괄"/>
      <sheetName val="명세"/>
      <sheetName val="일위"/>
      <sheetName val="재료"/>
      <sheetName val="단가1"/>
      <sheetName val="단가2운반"/>
      <sheetName val="운반거리표"/>
      <sheetName val="기계경비"/>
      <sheetName val="수량집계"/>
      <sheetName val="직접자재"/>
      <sheetName val="노임,자재단가"/>
      <sheetName val="안정검정"/>
      <sheetName val="댐구조도"/>
      <sheetName val="수량산출표"/>
      <sheetName val="토적집계표"/>
      <sheetName val="토적계산"/>
      <sheetName val="돌수로도면,산출"/>
      <sheetName val="어도U형"/>
      <sheetName val="어도산출"/>
      <sheetName val="어도구조"/>
      <sheetName val="지적"/>
      <sheetName val="야장"/>
      <sheetName val="날개벽구조"/>
      <sheetName val="세월교산출기초"/>
      <sheetName val="세월교구조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11">
          <cell r="J11">
            <v>0.3</v>
          </cell>
        </row>
      </sheetData>
      <sheetData sheetId="2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XXXXXX"/>
      <sheetName val="우수관로 자재집계  "/>
      <sheetName val="우수관로 수량집계"/>
      <sheetName val="우수관로자재접합 "/>
      <sheetName val="맨홀집계표 "/>
      <sheetName val="맨홀수량"/>
      <sheetName val="맨홀토공"/>
      <sheetName val="VXXXXXX"/>
      <sheetName val="-구조물공토공"/>
      <sheetName val="-접속도로-"/>
      <sheetName val="-접속도로증감1"/>
      <sheetName val="Sheet1"/>
      <sheetName val="원가계산"/>
      <sheetName val="단가산출"/>
      <sheetName val="말뚝지지력산정"/>
      <sheetName val="위치조서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설명서"/>
      <sheetName val="시방서"/>
      <sheetName val="원가계산"/>
      <sheetName val="공사비총괄"/>
      <sheetName val="명세"/>
      <sheetName val="표지(휀스)"/>
      <sheetName val="일위 (휀스)"/>
      <sheetName val="재료비(휀스)"/>
      <sheetName val="단가산출(휀스)"/>
      <sheetName val="일위대가"/>
      <sheetName val="수량집계 "/>
      <sheetName val="단가산출"/>
      <sheetName val="기계경비(2004)"/>
      <sheetName val="노임및자재단가"/>
      <sheetName val="일반자재"/>
      <sheetName val="운반거리표"/>
      <sheetName val="야면석도면및단가"/>
      <sheetName val="콘크리트옹벽도면,산출"/>
      <sheetName val="물받이콘크리트도면,산출"/>
      <sheetName val="콘크리트수로도면,산출"/>
      <sheetName val="배수관도면,산출"/>
      <sheetName val="야면석골막이도면,수량"/>
      <sheetName val="돌수로도면,산출"/>
      <sheetName val="산돌쌓기도면,수량"/>
      <sheetName val="떼수로공도면,산출"/>
      <sheetName val="8급줄떼도면,산출"/>
      <sheetName val="발파석골막이도면,산출"/>
      <sheetName val="대공물막이 끝돌림구조도"/>
      <sheetName val="구조도, 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지시사항 &amp;  2.경영현황"/>
      <sheetName val="3.가.손익계산서"/>
      <sheetName val="나.대차대조표"/>
      <sheetName val="다.현금흐름표 &amp; 라.차입금현황"/>
      <sheetName val="4.구조조정관련(1)"/>
      <sheetName val="4.구조조정관련(2)"/>
      <sheetName val="지시이행"/>
      <sheetName val="가.시장동향"/>
      <sheetName val="나.생산&amp;다.판매"/>
      <sheetName val="참고용data "/>
      <sheetName val="4.원재료시황"/>
      <sheetName val="5.VP (2)"/>
      <sheetName val="Sheet1"/>
      <sheetName val="1.손익계산서"/>
      <sheetName val="나.EBITDAR 산출식"/>
      <sheetName val="분기별손익"/>
      <sheetName val="참고용(손익)"/>
      <sheetName val="2.대차대조표"/>
      <sheetName val="3.현금흐름표"/>
      <sheetName val="4.차입금"/>
      <sheetName val="5.투자"/>
      <sheetName val="3.구조조정보고"/>
      <sheetName val="총인원"/>
      <sheetName val="인건비절감"/>
      <sheetName val="부차장감축"/>
      <sheetName val="5.VP"/>
      <sheetName val="VP DATA"/>
      <sheetName val="5.제품pl(참고용)"/>
      <sheetName val="sheet1 (2)"/>
      <sheetName val="2000실적data"/>
      <sheetName val="1999실적"/>
      <sheetName val="AP사업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표지"/>
      <sheetName val="1.지시사항 &amp;  2.경영현황"/>
      <sheetName val="3.가.손익계산서"/>
      <sheetName val="나.대차대조표"/>
      <sheetName val="다.현금흐름표 &amp; 라.차입금현황"/>
      <sheetName val="4.구조조정관련(1)"/>
      <sheetName val="4.구조조정관련(2)"/>
      <sheetName val="지시이행"/>
      <sheetName val="가.시장동향"/>
      <sheetName val="나.생산&amp;다.판매"/>
      <sheetName val="참고용data "/>
      <sheetName val="4.원재료시황"/>
      <sheetName val="5.VP (2)"/>
      <sheetName val="Sheet1"/>
      <sheetName val="1.손익계산서"/>
      <sheetName val="나.EBITDAR 산출식"/>
      <sheetName val="분기별손익"/>
      <sheetName val="참고용(손익)"/>
      <sheetName val="2.대차대조표"/>
      <sheetName val="3.현금흐름표"/>
      <sheetName val="4.차입금"/>
      <sheetName val="5.투자"/>
      <sheetName val="3.구조조정보고"/>
      <sheetName val="총인원"/>
      <sheetName val="인건비절감"/>
      <sheetName val="부차장감축"/>
      <sheetName val="5.VP"/>
      <sheetName val="VP DATA"/>
      <sheetName val="5.제품pl(참고용)"/>
      <sheetName val="sheet1 (2)"/>
      <sheetName val="2000실적data"/>
      <sheetName val="1999실적"/>
      <sheetName val="AP사업"/>
      <sheetName val="합의서"/>
      <sheetName val="월별목표"/>
      <sheetName val="중점추진업무"/>
      <sheetName val="비교표"/>
      <sheetName val="신공항A-9(원가수정)"/>
      <sheetName val="첨부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지시이행"/>
      <sheetName val="가.시장동향"/>
      <sheetName val="나.생산&amp;다.판매"/>
      <sheetName val="참고용data "/>
      <sheetName val="4.원재료시황"/>
      <sheetName val="5.VP (2)"/>
      <sheetName val="Sheet1"/>
      <sheetName val="1.손익계산서"/>
      <sheetName val="나.EBITDAR 산출식"/>
      <sheetName val="분기별손익"/>
      <sheetName val="참고용(손익)"/>
      <sheetName val="2.대차대조표"/>
      <sheetName val="3.현금흐름표"/>
      <sheetName val="4.차입금"/>
      <sheetName val="5.투자"/>
      <sheetName val="3.구조조정보고"/>
      <sheetName val="총인원"/>
      <sheetName val="인건비절감"/>
      <sheetName val="부차장감축"/>
      <sheetName val="5.VP"/>
      <sheetName val="VP DATA"/>
      <sheetName val="5.제품pl(참고용)"/>
      <sheetName val="sheet1 (2)"/>
      <sheetName val="2000실적data"/>
      <sheetName val="1999실적"/>
      <sheetName val="AP사업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값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합계"/>
      <sheetName val="비고"/>
      <sheetName val="수고"/>
      <sheetName val="재적"/>
      <sheetName val="제거량"/>
      <sheetName val="미래목"/>
      <sheetName val="미래목가지"/>
      <sheetName val="단가(숲가꾸기)"/>
      <sheetName val="단가(산물수집)"/>
      <sheetName val="단가(하산집재)"/>
      <sheetName val="예산서"/>
    </sheetNames>
    <definedNames>
      <definedName name="원가계산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커버"/>
      <sheetName val="교육예산"/>
      <sheetName val="양식#1"/>
      <sheetName val="첨부1"/>
      <sheetName val="첨부2"/>
    </sheetNames>
    <sheetDataSet>
      <sheetData sheetId="0" refreshError="1"/>
      <sheetData sheetId="1" refreshError="1"/>
      <sheetData sheetId="2" refreshError="1"/>
      <sheetData sheetId="3" refreshError="1">
        <row r="1">
          <cell r="B1" t="str">
            <v>첨부1. 년도별 교육훈련비 추이</v>
          </cell>
          <cell r="E1" t="str">
            <v>단위:백만원</v>
          </cell>
        </row>
        <row r="2">
          <cell r="B2" t="str">
            <v>구분</v>
          </cell>
          <cell r="C2" t="str">
            <v>매출액</v>
          </cell>
          <cell r="D2" t="str">
            <v>교육비</v>
          </cell>
          <cell r="E2" t="str">
            <v>(매출대비)</v>
          </cell>
        </row>
        <row r="3">
          <cell r="B3" t="str">
            <v>96년실적</v>
          </cell>
          <cell r="C3">
            <v>4791630</v>
          </cell>
          <cell r="D3">
            <v>14677</v>
          </cell>
          <cell r="E3">
            <v>3.0630495259441983E-3</v>
          </cell>
        </row>
        <row r="4">
          <cell r="B4" t="str">
            <v>97년실적</v>
          </cell>
          <cell r="C4">
            <v>4934541</v>
          </cell>
          <cell r="D4">
            <v>14427</v>
          </cell>
          <cell r="E4">
            <v>2.9236761838639094E-3</v>
          </cell>
        </row>
        <row r="5">
          <cell r="B5" t="str">
            <v>98년실적</v>
          </cell>
          <cell r="C5">
            <v>5782448</v>
          </cell>
          <cell r="D5">
            <v>8655</v>
          </cell>
          <cell r="E5">
            <v>1.4967709177843018E-3</v>
          </cell>
        </row>
        <row r="6">
          <cell r="B6" t="str">
            <v>99년(上) 실적</v>
          </cell>
          <cell r="C6">
            <v>2919294</v>
          </cell>
          <cell r="D6">
            <v>3785</v>
          </cell>
          <cell r="E6">
            <v>1.2965463567561199E-3</v>
          </cell>
        </row>
        <row r="7">
          <cell r="B7" t="str">
            <v xml:space="preserve">        ( 99년 계획</v>
          </cell>
          <cell r="C7">
            <v>5965630</v>
          </cell>
          <cell r="D7">
            <v>12238</v>
          </cell>
          <cell r="E7" t="str">
            <v xml:space="preserve">          0.21%)</v>
          </cell>
        </row>
        <row r="8">
          <cell r="B8" t="str">
            <v>2000년 계획</v>
          </cell>
          <cell r="C8">
            <v>6200000</v>
          </cell>
          <cell r="D8">
            <v>15500</v>
          </cell>
          <cell r="E8">
            <v>2.5000000000000001E-3</v>
          </cell>
        </row>
      </sheetData>
      <sheetData sheetId="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</sheetNames>
    <sheetDataSet>
      <sheetData sheetId="0" refreshError="1"/>
      <sheetData sheetId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벽2련"/>
      <sheetName val="Sheet1"/>
      <sheetName val="Sheet2"/>
      <sheetName val="Sheet3"/>
      <sheetName val="지수벽1련"/>
      <sheetName val="지수벽3련"/>
      <sheetName val="수목표준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지시이행"/>
      <sheetName val="가.시장동향"/>
      <sheetName val="나.생산&amp;다.판매"/>
      <sheetName val="참고용data "/>
      <sheetName val="4.원재료시황"/>
      <sheetName val="5.VP (2)"/>
      <sheetName val="Sheet1"/>
      <sheetName val="1.손익계산서"/>
      <sheetName val="나.EBITDAR 산출식"/>
      <sheetName val="분기별손익"/>
      <sheetName val="참고용(손익)"/>
      <sheetName val="2.대차대조표"/>
      <sheetName val="3.현금흐름표"/>
      <sheetName val="4.차입금"/>
      <sheetName val="5.투자"/>
      <sheetName val="3.구조조정보고"/>
      <sheetName val="총인원"/>
      <sheetName val="인건비절감"/>
      <sheetName val="부차장감축"/>
      <sheetName val="5.VP"/>
      <sheetName val="VP DATA"/>
      <sheetName val="5.제품pl(참고용)"/>
      <sheetName val="sheet1 (2)"/>
      <sheetName val="2000실적data"/>
      <sheetName val="1999실적"/>
      <sheetName val="AP사업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설계순서"/>
      <sheetName val="목차표지"/>
      <sheetName val="예정공정표"/>
      <sheetName val="설명자료"/>
      <sheetName val="관계지적조서"/>
      <sheetName val="공사안내판"/>
      <sheetName val="원가계산서"/>
      <sheetName val="공사비총괄표"/>
      <sheetName val="공사비명세서"/>
      <sheetName val="수량집계"/>
      <sheetName val="집계표"/>
      <sheetName val="일위대가"/>
      <sheetName val="단가산출"/>
      <sheetName val="단가2운반"/>
      <sheetName val="기계경비"/>
      <sheetName val="일반자재"/>
      <sheetName val="단가표"/>
      <sheetName val="운반거리표 (2)"/>
      <sheetName val="운반거리표"/>
      <sheetName val="떼흙막이"/>
      <sheetName val="떼흙막이산출"/>
      <sheetName val="구조"/>
      <sheetName val="집계서식"/>
      <sheetName val="토적계산 (2)"/>
      <sheetName val="토적계산"/>
      <sheetName val="떼산출표"/>
      <sheetName val="기슭막이거리산출"/>
      <sheetName val="콘옹벽구조"/>
      <sheetName val="옹벽수량3.0"/>
      <sheetName val="떼수로공"/>
      <sheetName val="떼수로공산출"/>
      <sheetName val="콘크리트수로"/>
      <sheetName val="콘크리트수로산출"/>
      <sheetName val="돌수로구조"/>
      <sheetName val="돌수로산출"/>
      <sheetName val="u형골막이"/>
      <sheetName val="u형골막이산출"/>
      <sheetName val="산돌쌓기"/>
      <sheetName val="산돌산출"/>
      <sheetName val="배수관날개벽(1000mm)"/>
      <sheetName val="배수관매설(구조)"/>
      <sheetName val="생목무치기"/>
      <sheetName val="생목무치기수량"/>
      <sheetName val="집수정"/>
      <sheetName val="집수정산출"/>
      <sheetName val="낙차공"/>
      <sheetName val="낙차공산출"/>
      <sheetName val="기슭막이구조도"/>
      <sheetName val="기슭막이산출기초"/>
      <sheetName val="ws공법"/>
      <sheetName val="ws(6.0)산출"/>
      <sheetName val="ws(1.23)산출"/>
      <sheetName val="세월교"/>
      <sheetName val="세월교산출기초"/>
      <sheetName val="세월교구조도"/>
      <sheetName val="바닥막이2.0"/>
      <sheetName val="바닥막이2.0산출"/>
      <sheetName val="바닥막이1.5"/>
      <sheetName val="바닥막이1.5산출"/>
      <sheetName val="바닥막이1.0(A형)"/>
      <sheetName val="바닥막이1.0산출(A형)"/>
      <sheetName val="바닥막이1.0(B형)"/>
      <sheetName val="바닥막이1.0산출(B형)"/>
      <sheetName val="바닥막이0.5(C형)"/>
      <sheetName val="바닥막이0.5산출(C형)"/>
      <sheetName val="바닥막이0.5(D형)"/>
      <sheetName val="바닥막이0.5산출(D형)"/>
      <sheetName val="대공구조"/>
      <sheetName val="대공산출기초"/>
      <sheetName val="박스구조3"/>
      <sheetName val="박스3교산출기초 "/>
      <sheetName val="박스구조2"/>
      <sheetName val="박스2교산출기초"/>
      <sheetName val="슬라이딩 산출기초"/>
      <sheetName val="슬라이딩구조 "/>
      <sheetName val="유량산출"/>
      <sheetName val="표주석"/>
      <sheetName val="공종별총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1목표합의서"/>
      <sheetName val="2000년실적평가"/>
      <sheetName val="2.편성기준"/>
      <sheetName val="3.RISK"/>
      <sheetName val="4.PL"/>
      <sheetName val="4.PL(지분포함)"/>
      <sheetName val="5.BS"/>
      <sheetName val="6.판매계획"/>
      <sheetName val="6-1계획대비"/>
      <sheetName val="6-2실적대비"/>
      <sheetName val="7.신제품매출"/>
      <sheetName val="8.생산계획"/>
      <sheetName val="가동율분석"/>
      <sheetName val="9.제조원가"/>
      <sheetName val="9-1(울산)"/>
      <sheetName val="9-2(여수)"/>
      <sheetName val="10.판관비"/>
      <sheetName val="11.영업외손익"/>
      <sheetName val="13.투자계획"/>
      <sheetName val="14.CF"/>
      <sheetName val="15.차입"/>
      <sheetName val="16.vp실적및계획"/>
      <sheetName val="17.교육계획"/>
      <sheetName val="영업외수익"/>
      <sheetName val="재무제표"/>
      <sheetName val="최종영업외수익"/>
      <sheetName val="차입금"/>
      <sheetName val="편성기준CA"/>
      <sheetName val="16.Downsizing"/>
      <sheetName val="감가상각"/>
      <sheetName val="감가상각비"/>
      <sheetName val="평가익 (2)"/>
      <sheetName val="Sheet1"/>
      <sheetName val="ma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>
        <row r="67">
          <cell r="B67" t="str">
            <v>c:\99\bscf</v>
          </cell>
        </row>
        <row r="68">
          <cell r="B68" t="str">
            <v>'98.12.9.</v>
          </cell>
        </row>
      </sheetData>
      <sheetData sheetId="30"/>
      <sheetData sheetId="31"/>
      <sheetData sheetId="32"/>
      <sheetData sheetId="3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평가"/>
      <sheetName val="3.RISK"/>
      <sheetName val="재무제표"/>
      <sheetName val="상반기누계"/>
      <sheetName val="차입금"/>
      <sheetName val="2.PL"/>
      <sheetName val="13.CF"/>
      <sheetName val="4.BS"/>
      <sheetName val="기안지 (3)"/>
      <sheetName val="10.영업외손익"/>
      <sheetName val="16.Downsizing"/>
      <sheetName val="14.차입"/>
      <sheetName val="감가상각"/>
      <sheetName val="감가상각비"/>
      <sheetName val="평가익"/>
      <sheetName val="평가익 (2)"/>
      <sheetName val="cfchark"/>
      <sheetName val="mac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58">
          <cell r="B58" t="str">
            <v>c:\99\bscf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견적서"/>
      <sheetName val="Cumene"/>
      <sheetName val="P&amp;A"/>
      <sheetName val="BPA"/>
      <sheetName val="CPB"/>
      <sheetName val="변동비"/>
      <sheetName val="감가상각비"/>
      <sheetName val="VXXXXXXX"/>
      <sheetName val="장기투자 계획및 예산"/>
      <sheetName val="장기투자 계획 항목별 내용"/>
      <sheetName val="Module1"/>
      <sheetName val="Beforesyy"/>
      <sheetName val="XXXXXX"/>
      <sheetName val="VXXXXX"/>
      <sheetName val="4급 지로"/>
      <sheetName val="4급사원"/>
      <sheetName val="kift-bs"/>
      <sheetName val="kift-pl"/>
      <sheetName val="B2B-pl"/>
      <sheetName val="군포-pl"/>
      <sheetName val="양산-pl"/>
      <sheetName val="hift-pl"/>
      <sheetName val="KIFT세목-백만"/>
      <sheetName val="군포세목-백만"/>
      <sheetName val="양산세목-백만"/>
      <sheetName val="장성세목-백만"/>
      <sheetName val="KIFT세목-매출+일반"/>
      <sheetName val="KIFT세목"/>
      <sheetName val="b2b세목"/>
      <sheetName val="군포세목"/>
      <sheetName val="양산세목"/>
      <sheetName val="장성세목"/>
      <sheetName val="B2B2004비용"/>
      <sheetName val="B2B2005비용"/>
      <sheetName val="차입금상환계획"/>
      <sheetName val="이자비용"/>
      <sheetName val="지급보증료"/>
      <sheetName val="1팀매출2004"/>
      <sheetName val="1팀매출2005"/>
      <sheetName val="B2B매출2004"/>
      <sheetName val="B2B매출2005"/>
      <sheetName val="통신매출2004"/>
      <sheetName val="통신매출2005"/>
      <sheetName val="관리매출2004"/>
      <sheetName val="관리매출2005"/>
      <sheetName val="양산직영매출2004"/>
      <sheetName val="양산직영매출2005"/>
      <sheetName val="_견적서"/>
      <sheetName val="합의서"/>
      <sheetName val="월별목표"/>
      <sheetName val="중점추진업무"/>
      <sheetName val="감가상각"/>
      <sheetName val="RE9604"/>
      <sheetName val="내역"/>
      <sheetName val="UR2-Calculation"/>
      <sheetName val="금액집계"/>
      <sheetName val="0006_FLT_IR_NAME"/>
      <sheetName val="총괄"/>
      <sheetName val="해군-1"/>
      <sheetName val="공군-1"/>
      <sheetName val="총괄(직)"/>
      <sheetName val="해군(직)계"/>
      <sheetName val="공군(직)계"/>
      <sheetName val="03년도 계획"/>
      <sheetName val="전년 대비"/>
      <sheetName val="공군본부"/>
      <sheetName val="1전비"/>
      <sheetName val="10전비"/>
      <sheetName val="10전비(손보)"/>
      <sheetName val="17전비"/>
      <sheetName val="19전비"/>
      <sheetName val="20전비"/>
      <sheetName val="20전비(손보)"/>
      <sheetName val="7항공통신전대"/>
      <sheetName val="작전사"/>
      <sheetName val="30단"/>
      <sheetName val="30단-1"/>
      <sheetName val="30단(손보)"/>
      <sheetName val="30단(손보) (2)"/>
      <sheetName val="방포사"/>
      <sheetName val="방포사-1"/>
      <sheetName val="방포사-2"/>
      <sheetName val="방포사(손보)"/>
      <sheetName val="방포사(손보) (2)"/>
      <sheetName val="3통신52대대"/>
      <sheetName val="3통신70대대"/>
      <sheetName val="73기상전대"/>
      <sheetName val="장교"/>
      <sheetName val="준사관"/>
      <sheetName val="부사관"/>
      <sheetName val="군무원"/>
      <sheetName val="간부현황"/>
      <sheetName val="출타간부"/>
      <sheetName val="XL4Poppy"/>
      <sheetName val="XL4Poppy (2)"/>
      <sheetName val="XL4Poppy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 refreshError="1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1"/>
    </sheetNames>
    <definedNames>
      <definedName name="Macro1"/>
    </definedNames>
    <sheetDataSet>
      <sheetData sheetId="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위치도"/>
      <sheetName val="평면도"/>
      <sheetName val="의결서"/>
      <sheetName val="전세증차2"/>
      <sheetName val="전세증차"/>
      <sheetName val="전세증차1"/>
      <sheetName val="증차내역"/>
      <sheetName val="공문"/>
      <sheetName val="신청서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구개발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단축키"/>
      <sheetName val="code"/>
      <sheetName val="특정장소"/>
      <sheetName val="사찰암자"/>
      <sheetName val="학원현황"/>
      <sheetName val="민박현황"/>
      <sheetName val="문화재"/>
      <sheetName val="출장소별"/>
    </sheetNames>
    <sheetDataSet>
      <sheetData sheetId="0" refreshError="1"/>
      <sheetData sheetId="1"/>
      <sheetData sheetId="2">
        <row r="56">
          <cell r="A56" t="str">
            <v>01휴게</v>
          </cell>
        </row>
        <row r="57">
          <cell r="A57" t="str">
            <v>02일반</v>
          </cell>
        </row>
        <row r="58">
          <cell r="A58" t="str">
            <v>03단란</v>
          </cell>
        </row>
        <row r="59">
          <cell r="A59" t="str">
            <v>04유흥</v>
          </cell>
        </row>
        <row r="60">
          <cell r="A60" t="str">
            <v>05비디</v>
          </cell>
        </row>
        <row r="61">
          <cell r="A61" t="str">
            <v>06게임</v>
          </cell>
        </row>
        <row r="62">
          <cell r="A62" t="str">
            <v>07노래</v>
          </cell>
        </row>
        <row r="63">
          <cell r="A63" t="str">
            <v>08복합</v>
          </cell>
        </row>
        <row r="64">
          <cell r="A64" t="str">
            <v>09학원</v>
          </cell>
        </row>
        <row r="65">
          <cell r="A65" t="str">
            <v>10목욕</v>
          </cell>
        </row>
        <row r="66">
          <cell r="A66" t="str">
            <v>11영화</v>
          </cell>
        </row>
        <row r="67">
          <cell r="A67" t="str">
            <v>12찜질</v>
          </cell>
        </row>
        <row r="68">
          <cell r="A68" t="str">
            <v>13산후</v>
          </cell>
        </row>
        <row r="69">
          <cell r="A69" t="str">
            <v>14고시</v>
          </cell>
        </row>
        <row r="70">
          <cell r="A70" t="str">
            <v>15전화</v>
          </cell>
        </row>
        <row r="71">
          <cell r="A71" t="str">
            <v>16멀티</v>
          </cell>
        </row>
        <row r="72">
          <cell r="A72" t="str">
            <v>17수면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단축키"/>
      <sheetName val="code"/>
      <sheetName val="특정장소종합"/>
      <sheetName val="특정장소"/>
      <sheetName val="다중업소"/>
      <sheetName val="2급대상"/>
      <sheetName val="공공기관"/>
      <sheetName val="방염대상"/>
      <sheetName val="방염"/>
    </sheetNames>
    <sheetDataSet>
      <sheetData sheetId="0" refreshError="1"/>
      <sheetData sheetId="1"/>
      <sheetData sheetId="2">
        <row r="2">
          <cell r="B2" t="str">
            <v>01근린</v>
          </cell>
          <cell r="C2" t="str">
            <v>02위락</v>
          </cell>
          <cell r="D2" t="str">
            <v>03문화</v>
          </cell>
          <cell r="E2" t="str">
            <v>04판매</v>
          </cell>
          <cell r="F2" t="str">
            <v>05숙박</v>
          </cell>
          <cell r="G2" t="str">
            <v>06노유</v>
          </cell>
          <cell r="H2" t="str">
            <v>07의료</v>
          </cell>
          <cell r="I2" t="str">
            <v>08공동</v>
          </cell>
          <cell r="J2" t="str">
            <v>09업무</v>
          </cell>
          <cell r="K2" t="str">
            <v>10통신</v>
          </cell>
          <cell r="L2" t="str">
            <v>11교육</v>
          </cell>
          <cell r="M2" t="str">
            <v>12공장</v>
          </cell>
          <cell r="N2" t="str">
            <v>13창고</v>
          </cell>
          <cell r="O2" t="str">
            <v>14운수</v>
          </cell>
          <cell r="P2" t="str">
            <v>15관광</v>
          </cell>
          <cell r="Q2" t="str">
            <v>16동식</v>
          </cell>
          <cell r="R2" t="str">
            <v>17위생</v>
          </cell>
          <cell r="S2" t="str">
            <v>18교정</v>
          </cell>
          <cell r="T2" t="str">
            <v>19위험</v>
          </cell>
          <cell r="U2" t="str">
            <v>20지가</v>
          </cell>
          <cell r="V2" t="str">
            <v>21지구</v>
          </cell>
          <cell r="W2" t="str">
            <v>22문화</v>
          </cell>
          <cell r="X2" t="str">
            <v>23복합</v>
          </cell>
        </row>
        <row r="3">
          <cell r="A3" t="str">
            <v>01근린</v>
          </cell>
        </row>
        <row r="4">
          <cell r="A4" t="str">
            <v>02위락</v>
          </cell>
        </row>
        <row r="5">
          <cell r="A5" t="str">
            <v>03문화</v>
          </cell>
        </row>
        <row r="6">
          <cell r="A6" t="str">
            <v>04판매</v>
          </cell>
        </row>
        <row r="7">
          <cell r="A7" t="str">
            <v>05숙박</v>
          </cell>
        </row>
        <row r="8">
          <cell r="A8" t="str">
            <v>06노유</v>
          </cell>
        </row>
        <row r="9">
          <cell r="A9" t="str">
            <v>07의료</v>
          </cell>
        </row>
        <row r="10">
          <cell r="A10" t="str">
            <v>08공동</v>
          </cell>
        </row>
        <row r="11">
          <cell r="A11" t="str">
            <v>09업무</v>
          </cell>
        </row>
        <row r="12">
          <cell r="A12" t="str">
            <v>10통신</v>
          </cell>
        </row>
        <row r="13">
          <cell r="A13" t="str">
            <v>11교육</v>
          </cell>
        </row>
        <row r="14">
          <cell r="A14" t="str">
            <v>12공장</v>
          </cell>
        </row>
        <row r="15">
          <cell r="A15" t="str">
            <v>13창고</v>
          </cell>
        </row>
        <row r="16">
          <cell r="A16" t="str">
            <v>14운수</v>
          </cell>
        </row>
        <row r="17">
          <cell r="A17" t="str">
            <v>15관광</v>
          </cell>
        </row>
        <row r="18">
          <cell r="A18" t="str">
            <v>16동식</v>
          </cell>
        </row>
        <row r="19">
          <cell r="A19" t="str">
            <v>17위생</v>
          </cell>
        </row>
        <row r="20">
          <cell r="A20" t="str">
            <v>18교정</v>
          </cell>
        </row>
        <row r="21">
          <cell r="A21" t="str">
            <v>19위험</v>
          </cell>
        </row>
        <row r="22">
          <cell r="A22" t="str">
            <v>20지가</v>
          </cell>
        </row>
        <row r="23">
          <cell r="A23" t="str">
            <v>21지구</v>
          </cell>
        </row>
        <row r="24">
          <cell r="A24" t="str">
            <v>22문화</v>
          </cell>
        </row>
        <row r="25">
          <cell r="A25" t="str">
            <v>23복합</v>
          </cell>
        </row>
        <row r="27">
          <cell r="C27" t="str">
            <v>01-01호</v>
          </cell>
          <cell r="D27" t="str">
            <v>01-02호</v>
          </cell>
          <cell r="E27" t="str">
            <v>01-03호</v>
          </cell>
          <cell r="F27" t="str">
            <v>01-04호</v>
          </cell>
          <cell r="G27" t="str">
            <v>01-05호</v>
          </cell>
          <cell r="H27" t="str">
            <v>01-06호</v>
          </cell>
          <cell r="I27" t="str">
            <v>01-07호</v>
          </cell>
          <cell r="J27" t="str">
            <v>01-08호</v>
          </cell>
          <cell r="K27" t="str">
            <v>01-09호</v>
          </cell>
          <cell r="L27" t="str">
            <v>01-10호</v>
          </cell>
          <cell r="M27" t="str">
            <v>01-11호</v>
          </cell>
          <cell r="N27" t="str">
            <v>01-12호</v>
          </cell>
          <cell r="O27" t="str">
            <v>01-13호</v>
          </cell>
          <cell r="P27" t="str">
            <v>01-14호</v>
          </cell>
          <cell r="Q27" t="str">
            <v>01-15호</v>
          </cell>
          <cell r="R27" t="str">
            <v>02-01호</v>
          </cell>
          <cell r="S27" t="str">
            <v>02-02호</v>
          </cell>
          <cell r="T27" t="str">
            <v>02-03호</v>
          </cell>
          <cell r="U27" t="str">
            <v>02-04호</v>
          </cell>
          <cell r="V27" t="str">
            <v>02-05호</v>
          </cell>
          <cell r="W27" t="str">
            <v>03-01호</v>
          </cell>
          <cell r="X27" t="str">
            <v>03-02호</v>
          </cell>
          <cell r="Y27" t="str">
            <v>03-03호</v>
          </cell>
          <cell r="Z27" t="str">
            <v>03-04호</v>
          </cell>
          <cell r="AA27" t="str">
            <v>03-05호</v>
          </cell>
          <cell r="AB27" t="str">
            <v>03-06호</v>
          </cell>
          <cell r="AC27" t="str">
            <v>03-07호</v>
          </cell>
          <cell r="AD27" t="str">
            <v>04-01호</v>
          </cell>
          <cell r="AE27" t="str">
            <v>04-02호</v>
          </cell>
          <cell r="AF27" t="str">
            <v>04-03호</v>
          </cell>
          <cell r="AG27" t="str">
            <v>04-04호</v>
          </cell>
          <cell r="AH27" t="str">
            <v>04-05호</v>
          </cell>
          <cell r="AI27" t="str">
            <v>04-06호</v>
          </cell>
          <cell r="AJ27" t="str">
            <v>04-07호</v>
          </cell>
          <cell r="AK27" t="str">
            <v>05-01호</v>
          </cell>
          <cell r="AL27" t="str">
            <v>05-02호</v>
          </cell>
          <cell r="AM27" t="str">
            <v>06-01호</v>
          </cell>
          <cell r="AN27" t="str">
            <v>06-02호</v>
          </cell>
          <cell r="AO27" t="str">
            <v>06-03호</v>
          </cell>
          <cell r="AP27" t="str">
            <v>06-04호</v>
          </cell>
          <cell r="AQ27" t="str">
            <v>07-01호</v>
          </cell>
          <cell r="AR27" t="str">
            <v>07-02호</v>
          </cell>
          <cell r="AS27" t="str">
            <v>07-03호</v>
          </cell>
          <cell r="AT27" t="str">
            <v>08</v>
          </cell>
          <cell r="AU27" t="str">
            <v>09-01호</v>
          </cell>
          <cell r="AV27" t="str">
            <v>09-02호</v>
          </cell>
          <cell r="AW27" t="str">
            <v>09-03호</v>
          </cell>
          <cell r="AX27" t="str">
            <v>09-04호</v>
          </cell>
          <cell r="AY27" t="str">
            <v>09-05호</v>
          </cell>
          <cell r="AZ27" t="str">
            <v>10</v>
          </cell>
          <cell r="BA27" t="str">
            <v>11-01호</v>
          </cell>
          <cell r="BB27" t="str">
            <v>11-02호</v>
          </cell>
          <cell r="BC27" t="str">
            <v>11-03호</v>
          </cell>
          <cell r="BD27" t="str">
            <v>11-04호</v>
          </cell>
          <cell r="BE27" t="str">
            <v>11-05호</v>
          </cell>
          <cell r="BF27" t="str">
            <v>11-06호</v>
          </cell>
          <cell r="BG27" t="str">
            <v>11-07호</v>
          </cell>
          <cell r="BH27" t="str">
            <v>12</v>
          </cell>
          <cell r="BI27" t="str">
            <v>13</v>
          </cell>
          <cell r="BJ27" t="str">
            <v>14</v>
          </cell>
          <cell r="BK27" t="str">
            <v>15</v>
          </cell>
          <cell r="BL27" t="str">
            <v>16-01호</v>
          </cell>
          <cell r="BM27" t="str">
            <v>16-02호</v>
          </cell>
          <cell r="BN27" t="str">
            <v>16-03호</v>
          </cell>
          <cell r="BO27" t="str">
            <v>16-04호</v>
          </cell>
          <cell r="BP27" t="str">
            <v>16-05호</v>
          </cell>
          <cell r="BQ27" t="str">
            <v>16-06호</v>
          </cell>
          <cell r="BR27" t="str">
            <v>16-07호</v>
          </cell>
          <cell r="BS27" t="str">
            <v>16-08호</v>
          </cell>
          <cell r="BT27" t="str">
            <v>17</v>
          </cell>
          <cell r="BU27" t="str">
            <v>18</v>
          </cell>
          <cell r="BV27" t="str">
            <v>19</v>
          </cell>
          <cell r="BW27" t="str">
            <v>20</v>
          </cell>
          <cell r="BX27" t="str">
            <v>21</v>
          </cell>
          <cell r="BY27" t="str">
            <v>22</v>
          </cell>
          <cell r="BZ27" t="str">
            <v>23</v>
          </cell>
        </row>
        <row r="28">
          <cell r="A28" t="str">
            <v>01국가</v>
          </cell>
        </row>
        <row r="29">
          <cell r="A29" t="str">
            <v>02국가부속</v>
          </cell>
        </row>
        <row r="30">
          <cell r="A30" t="str">
            <v>03시군청</v>
          </cell>
        </row>
        <row r="31">
          <cell r="A31" t="str">
            <v>04시군부속</v>
          </cell>
        </row>
        <row r="32">
          <cell r="A32" t="str">
            <v>05경찰본서</v>
          </cell>
        </row>
        <row r="33">
          <cell r="A33" t="str">
            <v>06경찰파출</v>
          </cell>
        </row>
        <row r="34">
          <cell r="A34" t="str">
            <v>07경찰지구</v>
          </cell>
        </row>
        <row r="35">
          <cell r="A35" t="str">
            <v>08소방본서</v>
          </cell>
        </row>
        <row r="36">
          <cell r="A36" t="str">
            <v>09소방파출</v>
          </cell>
        </row>
        <row r="37">
          <cell r="A37" t="str">
            <v>10소방출장</v>
          </cell>
        </row>
        <row r="38">
          <cell r="A38" t="str">
            <v>11교육청</v>
          </cell>
        </row>
        <row r="39">
          <cell r="A39" t="str">
            <v>12우체국</v>
          </cell>
        </row>
        <row r="40">
          <cell r="A40" t="str">
            <v>13정부투자</v>
          </cell>
        </row>
        <row r="41">
          <cell r="A41" t="str">
            <v>14지방공단</v>
          </cell>
        </row>
        <row r="42">
          <cell r="A42" t="str">
            <v>15지방공사</v>
          </cell>
        </row>
        <row r="43">
          <cell r="A43" t="str">
            <v>16국공유치원</v>
          </cell>
        </row>
        <row r="44">
          <cell r="A44" t="str">
            <v>17국공초등</v>
          </cell>
        </row>
        <row r="45">
          <cell r="A45" t="str">
            <v>18국공중학</v>
          </cell>
        </row>
        <row r="46">
          <cell r="A46" t="str">
            <v>19국공고등</v>
          </cell>
        </row>
        <row r="47">
          <cell r="A47" t="str">
            <v>20국공전문</v>
          </cell>
        </row>
        <row r="48">
          <cell r="A48" t="str">
            <v>21국공대학</v>
          </cell>
        </row>
        <row r="49">
          <cell r="A49" t="str">
            <v>22사립유치원</v>
          </cell>
        </row>
        <row r="50">
          <cell r="A50" t="str">
            <v>23사립초등</v>
          </cell>
        </row>
        <row r="51">
          <cell r="A51" t="str">
            <v>24사립중학</v>
          </cell>
        </row>
        <row r="52">
          <cell r="A52" t="str">
            <v>25사립고등</v>
          </cell>
        </row>
        <row r="53">
          <cell r="A53" t="str">
            <v>26사립전문</v>
          </cell>
        </row>
        <row r="54">
          <cell r="A54" t="str">
            <v>27사립대학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 자원총괄"/>
      <sheetName val="1-1자원변동"/>
      <sheetName val="1-2신규편성"/>
      <sheetName val="1-3 전시자원"/>
      <sheetName val="편성증감"/>
      <sheetName val="2 편성현황"/>
      <sheetName val="2별지.행구역불일치"/>
      <sheetName val="2.별지.행구역"/>
      <sheetName val="2-1 자원증감"/>
      <sheetName val="2-2 규모별-검토중"/>
      <sheetName val="2-2-1최대소"/>
      <sheetName val="2-2-2 소규모"/>
      <sheetName val="2-3 연령별계"/>
      <sheetName val="2-3 연령별(지역)"/>
      <sheetName val="2-3 연령별(지원)"/>
      <sheetName val="2-3 연령별(직장)"/>
      <sheetName val="2-4 도.농"/>
      <sheetName val="2-5 직장유형"/>
      <sheetName val="2-6 지원대"/>
      <sheetName val="2-6별지"/>
      <sheetName val="3 기능별"/>
      <sheetName val="4 소규모통합"/>
      <sheetName val="5 연합대"/>
      <sheetName val="6 대장현황"/>
      <sheetName val="6-1 여자대장"/>
      <sheetName val="6-2 대장교체"/>
      <sheetName val="7 화생방 분대현황"/>
      <sheetName val="7.화생방분대기술소지자현황"/>
      <sheetName val="7#기타"/>
      <sheetName val="7-2기동대"/>
      <sheetName val="7-2별지"/>
      <sheetName val="7-3화생방반별"/>
      <sheetName val="300인이상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과정별"/>
      <sheetName val="총괄"/>
      <sheetName val="본부"/>
      <sheetName val="전파연구"/>
      <sheetName val="중앙전파관리"/>
      <sheetName val="지식정보"/>
      <sheetName val="정통부조달"/>
      <sheetName val="통합전산센터"/>
      <sheetName val="교육원"/>
      <sheetName val="서울청"/>
      <sheetName val="부산청"/>
      <sheetName val="충청청"/>
      <sheetName val="전남청"/>
      <sheetName val="전북청"/>
      <sheetName val="경북청"/>
      <sheetName val="강원청"/>
      <sheetName val="제주청"/>
    </sheetNames>
    <sheetDataSet>
      <sheetData sheetId="0">
        <row r="5">
          <cell r="B5" t="str">
            <v>공문서 작성을 위한 한글 맞춤법</v>
          </cell>
          <cell r="C5">
            <v>8</v>
          </cell>
        </row>
        <row r="6">
          <cell r="B6" t="str">
            <v>관내국재무관리시스템</v>
          </cell>
          <cell r="C6">
            <v>7</v>
          </cell>
        </row>
        <row r="7">
          <cell r="B7" t="str">
            <v>국내우편 특수취급 및 요금</v>
          </cell>
          <cell r="C7">
            <v>7</v>
          </cell>
        </row>
        <row r="8">
          <cell r="B8" t="str">
            <v>국유재산</v>
          </cell>
          <cell r="C8">
            <v>7</v>
          </cell>
        </row>
        <row r="9">
          <cell r="B9" t="str">
            <v>국제우편</v>
          </cell>
          <cell r="C9">
            <v>7</v>
          </cell>
        </row>
        <row r="10">
          <cell r="B10" t="str">
            <v>금융소송실무</v>
          </cell>
          <cell r="C10">
            <v>7</v>
          </cell>
        </row>
        <row r="11">
          <cell r="B11" t="str">
            <v>기업회계</v>
          </cell>
          <cell r="C11">
            <v>7</v>
          </cell>
        </row>
        <row r="12">
          <cell r="B12" t="str">
            <v>네트워크의 실무</v>
          </cell>
          <cell r="C12">
            <v>7</v>
          </cell>
        </row>
        <row r="13">
          <cell r="B13" t="str">
            <v>마케팅개요</v>
          </cell>
          <cell r="C13">
            <v>7</v>
          </cell>
        </row>
        <row r="14">
          <cell r="B14" t="str">
            <v>문서작성실무(한글2002)</v>
          </cell>
          <cell r="C14">
            <v>7</v>
          </cell>
        </row>
        <row r="15">
          <cell r="B15" t="str">
            <v>물류관리</v>
          </cell>
          <cell r="C15">
            <v>7</v>
          </cell>
        </row>
        <row r="16">
          <cell r="B16" t="str">
            <v>물품</v>
          </cell>
          <cell r="C16">
            <v>7</v>
          </cell>
        </row>
        <row r="17">
          <cell r="B17" t="str">
            <v>상생적노사관리</v>
          </cell>
          <cell r="C17">
            <v>7</v>
          </cell>
        </row>
        <row r="18">
          <cell r="B18" t="str">
            <v>서비스기초</v>
          </cell>
          <cell r="C18">
            <v>7</v>
          </cell>
        </row>
        <row r="19">
          <cell r="B19" t="str">
            <v>수입</v>
          </cell>
          <cell r="C19">
            <v>7</v>
          </cell>
        </row>
        <row r="20">
          <cell r="B20" t="str">
            <v>수표업무</v>
          </cell>
          <cell r="C20">
            <v>7</v>
          </cell>
        </row>
        <row r="21">
          <cell r="B21" t="str">
            <v>우체국금융상품</v>
          </cell>
          <cell r="C21">
            <v>7</v>
          </cell>
        </row>
        <row r="22">
          <cell r="B22" t="str">
            <v>우체국보험상품</v>
          </cell>
          <cell r="C22">
            <v>7</v>
          </cell>
        </row>
        <row r="23">
          <cell r="B23" t="str">
            <v>우체국보험제도</v>
          </cell>
          <cell r="C23">
            <v>7</v>
          </cell>
        </row>
        <row r="24">
          <cell r="B24" t="str">
            <v>우체국예금제도</v>
          </cell>
          <cell r="C24">
            <v>7</v>
          </cell>
        </row>
        <row r="25">
          <cell r="B25" t="str">
            <v>우편 이용조건 및 각종청구</v>
          </cell>
          <cell r="C25">
            <v>7</v>
          </cell>
        </row>
        <row r="26">
          <cell r="B26" t="str">
            <v>우편대체</v>
          </cell>
          <cell r="C26">
            <v>7</v>
          </cell>
        </row>
        <row r="27">
          <cell r="B27" t="str">
            <v>우편물류</v>
          </cell>
          <cell r="C27">
            <v>7</v>
          </cell>
        </row>
        <row r="28">
          <cell r="B28" t="str">
            <v>우편환</v>
          </cell>
          <cell r="C28">
            <v>7</v>
          </cell>
        </row>
        <row r="29">
          <cell r="B29" t="str">
            <v>워드프로세서1급(실기)</v>
          </cell>
          <cell r="C29">
            <v>7</v>
          </cell>
        </row>
        <row r="30">
          <cell r="B30" t="str">
            <v>워드프로세서1급(필기)</v>
          </cell>
          <cell r="C30">
            <v>7</v>
          </cell>
        </row>
        <row r="31">
          <cell r="B31" t="str">
            <v>인적자원관리</v>
          </cell>
          <cell r="C31">
            <v>7</v>
          </cell>
        </row>
        <row r="32">
          <cell r="B32" t="str">
            <v>전자금융</v>
          </cell>
          <cell r="C32">
            <v>7</v>
          </cell>
        </row>
        <row r="33">
          <cell r="B33" t="str">
            <v>전파입문</v>
          </cell>
          <cell r="C33">
            <v>7</v>
          </cell>
        </row>
        <row r="34">
          <cell r="B34" t="str">
            <v>집배실무</v>
          </cell>
          <cell r="C34">
            <v>7</v>
          </cell>
        </row>
        <row r="35">
          <cell r="B35" t="str">
            <v>창조적사고혁신</v>
          </cell>
          <cell r="C35">
            <v>7</v>
          </cell>
        </row>
        <row r="36">
          <cell r="B36" t="str">
            <v>컴퓨터활용능력1급(실기)</v>
          </cell>
          <cell r="C36">
            <v>7</v>
          </cell>
        </row>
        <row r="37">
          <cell r="B37" t="str">
            <v>컴퓨터활용능력1급(필기)</v>
          </cell>
          <cell r="C37">
            <v>10</v>
          </cell>
        </row>
        <row r="38">
          <cell r="B38" t="str">
            <v>컴퓨터활용능력2급(실기)</v>
          </cell>
          <cell r="C38">
            <v>7</v>
          </cell>
        </row>
        <row r="39">
          <cell r="B39" t="str">
            <v>컴퓨터활용능력2급(필기)</v>
          </cell>
          <cell r="C39">
            <v>8</v>
          </cell>
        </row>
        <row r="40">
          <cell r="B40" t="str">
            <v>활동기준원가계산</v>
          </cell>
          <cell r="C40">
            <v>7</v>
          </cell>
        </row>
        <row r="41">
          <cell r="B41" t="str">
            <v>HTML 활용</v>
          </cell>
          <cell r="C41">
            <v>7</v>
          </cell>
        </row>
        <row r="42">
          <cell r="B42" t="str">
            <v>PC 정보보호</v>
          </cell>
          <cell r="C42">
            <v>7</v>
          </cell>
        </row>
        <row r="43">
          <cell r="B43" t="str">
            <v>PC고장 진단 및 장애처리</v>
          </cell>
          <cell r="C43">
            <v>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21"/>
  <sheetViews>
    <sheetView tabSelected="1" view="pageBreakPreview" zoomScaleNormal="130" zoomScaleSheetLayoutView="100" workbookViewId="0">
      <pane ySplit="4" topLeftCell="A80" activePane="bottomLeft" state="frozen"/>
      <selection activeCell="I25" sqref="I25"/>
      <selection pane="bottomLeft" activeCell="B81" sqref="B81"/>
    </sheetView>
  </sheetViews>
  <sheetFormatPr defaultRowHeight="13.5"/>
  <cols>
    <col min="1" max="1" width="9.33203125" customWidth="1"/>
    <col min="2" max="2" width="9.21875" customWidth="1"/>
    <col min="3" max="3" width="8.33203125" style="33" customWidth="1"/>
    <col min="4" max="4" width="8.109375" customWidth="1"/>
    <col min="5" max="5" width="5.33203125" style="42" customWidth="1"/>
    <col min="6" max="6" width="5.33203125" customWidth="1"/>
    <col min="7" max="7" width="7.88671875" customWidth="1"/>
    <col min="8" max="8" width="5.6640625" customWidth="1"/>
    <col min="9" max="9" width="7.88671875" customWidth="1"/>
    <col min="10" max="10" width="5.77734375" customWidth="1"/>
    <col min="11" max="11" width="7.88671875" customWidth="1"/>
    <col min="12" max="12" width="7.5546875" customWidth="1"/>
    <col min="13" max="13" width="34.88671875" customWidth="1"/>
  </cols>
  <sheetData>
    <row r="1" spans="1:13" ht="45.75" customHeight="1">
      <c r="A1" s="129" t="s">
        <v>57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</row>
    <row r="2" spans="1:13" ht="22.5" customHeight="1">
      <c r="A2" s="137" t="s">
        <v>54</v>
      </c>
      <c r="B2" s="137"/>
      <c r="M2" s="26" t="s">
        <v>2</v>
      </c>
    </row>
    <row r="3" spans="1:13" ht="36" customHeight="1">
      <c r="A3" s="130" t="s">
        <v>18</v>
      </c>
      <c r="B3" s="127" t="s">
        <v>29</v>
      </c>
      <c r="C3" s="139" t="s">
        <v>19</v>
      </c>
      <c r="D3" s="127" t="s">
        <v>59</v>
      </c>
      <c r="E3" s="141" t="s">
        <v>31</v>
      </c>
      <c r="F3" s="127" t="s">
        <v>20</v>
      </c>
      <c r="G3" s="127"/>
      <c r="H3" s="131" t="s">
        <v>110</v>
      </c>
      <c r="I3" s="132"/>
      <c r="J3" s="131" t="s">
        <v>111</v>
      </c>
      <c r="K3" s="132"/>
      <c r="L3" s="127" t="s">
        <v>21</v>
      </c>
      <c r="M3" s="128" t="s">
        <v>32</v>
      </c>
    </row>
    <row r="4" spans="1:13" ht="36" customHeight="1">
      <c r="A4" s="138"/>
      <c r="B4" s="133"/>
      <c r="C4" s="140"/>
      <c r="D4" s="133"/>
      <c r="E4" s="142"/>
      <c r="F4" s="43" t="s">
        <v>3</v>
      </c>
      <c r="G4" s="43" t="s">
        <v>4</v>
      </c>
      <c r="H4" s="43" t="s">
        <v>112</v>
      </c>
      <c r="I4" s="43" t="s">
        <v>113</v>
      </c>
      <c r="J4" s="43" t="s">
        <v>112</v>
      </c>
      <c r="K4" s="43" t="s">
        <v>113</v>
      </c>
      <c r="L4" s="133"/>
      <c r="M4" s="134"/>
    </row>
    <row r="5" spans="1:13" s="11" customFormat="1" ht="32.25" customHeight="1">
      <c r="A5" s="27" t="s">
        <v>30</v>
      </c>
      <c r="B5" s="18"/>
      <c r="C5" s="18"/>
      <c r="D5" s="44" t="s">
        <v>22</v>
      </c>
      <c r="E5" s="45"/>
      <c r="F5" s="46">
        <f t="shared" ref="F5:K5" si="0">SUM(F6,F66,F91,F101)</f>
        <v>91</v>
      </c>
      <c r="G5" s="84">
        <f t="shared" si="0"/>
        <v>5329.6499999999987</v>
      </c>
      <c r="H5" s="46">
        <f t="shared" si="0"/>
        <v>72</v>
      </c>
      <c r="I5" s="84">
        <f t="shared" si="0"/>
        <v>4546.75</v>
      </c>
      <c r="J5" s="46">
        <f t="shared" si="0"/>
        <v>19</v>
      </c>
      <c r="K5" s="84">
        <f t="shared" si="0"/>
        <v>782.9</v>
      </c>
      <c r="L5" s="44"/>
      <c r="M5" s="100"/>
    </row>
    <row r="6" spans="1:13" s="16" customFormat="1" ht="32.25" customHeight="1">
      <c r="A6" s="28" t="s">
        <v>23</v>
      </c>
      <c r="B6" s="19" t="s">
        <v>24</v>
      </c>
      <c r="C6" s="19"/>
      <c r="D6" s="40"/>
      <c r="E6" s="47"/>
      <c r="F6" s="48">
        <f t="shared" ref="F6:K6" si="1">SUM(F7,F10,F29)</f>
        <v>51</v>
      </c>
      <c r="G6" s="85">
        <f t="shared" si="1"/>
        <v>4775.2499999999991</v>
      </c>
      <c r="H6" s="48">
        <f t="shared" si="1"/>
        <v>43</v>
      </c>
      <c r="I6" s="85">
        <f t="shared" si="1"/>
        <v>4092.85</v>
      </c>
      <c r="J6" s="48">
        <f t="shared" si="1"/>
        <v>8</v>
      </c>
      <c r="K6" s="85">
        <f t="shared" si="1"/>
        <v>682.4</v>
      </c>
      <c r="L6" s="40"/>
      <c r="M6" s="101"/>
    </row>
    <row r="7" spans="1:13" s="16" customFormat="1" ht="32.25" customHeight="1">
      <c r="A7" s="20"/>
      <c r="B7" s="21" t="s">
        <v>44</v>
      </c>
      <c r="C7" s="21" t="s">
        <v>25</v>
      </c>
      <c r="D7" s="30"/>
      <c r="E7" s="38"/>
      <c r="F7" s="49">
        <f t="shared" ref="F7:I8" si="2">SUM(F8)</f>
        <v>1</v>
      </c>
      <c r="G7" s="86">
        <f t="shared" si="2"/>
        <v>12</v>
      </c>
      <c r="H7" s="49">
        <f t="shared" si="2"/>
        <v>1</v>
      </c>
      <c r="I7" s="86">
        <f t="shared" si="2"/>
        <v>12</v>
      </c>
      <c r="J7" s="49"/>
      <c r="K7" s="86"/>
      <c r="L7" s="30"/>
      <c r="M7" s="102"/>
    </row>
    <row r="8" spans="1:13" s="16" customFormat="1" ht="32.25" customHeight="1">
      <c r="A8" s="20"/>
      <c r="B8" s="21"/>
      <c r="C8" s="21" t="s">
        <v>33</v>
      </c>
      <c r="D8" s="30" t="s">
        <v>26</v>
      </c>
      <c r="E8" s="38"/>
      <c r="F8" s="49">
        <f t="shared" si="2"/>
        <v>1</v>
      </c>
      <c r="G8" s="86">
        <f t="shared" si="2"/>
        <v>12</v>
      </c>
      <c r="H8" s="49">
        <f t="shared" si="2"/>
        <v>1</v>
      </c>
      <c r="I8" s="86">
        <f t="shared" si="2"/>
        <v>12</v>
      </c>
      <c r="J8" s="49"/>
      <c r="K8" s="86"/>
      <c r="L8" s="30"/>
      <c r="M8" s="102"/>
    </row>
    <row r="9" spans="1:13" s="34" customFormat="1" ht="32.25" customHeight="1">
      <c r="A9" s="22"/>
      <c r="B9" s="23"/>
      <c r="C9" s="21"/>
      <c r="D9" s="50" t="s">
        <v>55</v>
      </c>
      <c r="E9" s="39">
        <v>1</v>
      </c>
      <c r="F9" s="51">
        <v>1</v>
      </c>
      <c r="G9" s="82">
        <v>12</v>
      </c>
      <c r="H9" s="53">
        <v>1</v>
      </c>
      <c r="I9" s="82">
        <v>12</v>
      </c>
      <c r="J9" s="53"/>
      <c r="K9" s="82"/>
      <c r="L9" s="38" t="s">
        <v>35</v>
      </c>
      <c r="M9" s="107" t="s">
        <v>120</v>
      </c>
    </row>
    <row r="10" spans="1:13" s="16" customFormat="1" ht="32.25" customHeight="1">
      <c r="A10" s="20"/>
      <c r="B10" s="21" t="s">
        <v>52</v>
      </c>
      <c r="C10" s="21" t="s">
        <v>25</v>
      </c>
      <c r="D10" s="30"/>
      <c r="E10" s="38"/>
      <c r="F10" s="49">
        <f t="shared" ref="F10:K10" si="3">SUM(F11)</f>
        <v>17</v>
      </c>
      <c r="G10" s="97">
        <f t="shared" si="3"/>
        <v>3825.8499999999995</v>
      </c>
      <c r="H10" s="49">
        <f t="shared" si="3"/>
        <v>15</v>
      </c>
      <c r="I10" s="97">
        <f t="shared" si="3"/>
        <v>3740.25</v>
      </c>
      <c r="J10" s="49">
        <f t="shared" si="3"/>
        <v>2</v>
      </c>
      <c r="K10" s="97">
        <f t="shared" si="3"/>
        <v>85.6</v>
      </c>
      <c r="L10" s="30"/>
      <c r="M10" s="108"/>
    </row>
    <row r="11" spans="1:13" s="16" customFormat="1" ht="32.25" customHeight="1">
      <c r="A11" s="20"/>
      <c r="B11" s="21"/>
      <c r="C11" s="21" t="s">
        <v>33</v>
      </c>
      <c r="D11" s="30" t="s">
        <v>26</v>
      </c>
      <c r="E11" s="38"/>
      <c r="F11" s="49">
        <f t="shared" ref="F11:K11" si="4">SUM(F12:F28)</f>
        <v>17</v>
      </c>
      <c r="G11" s="97">
        <f t="shared" si="4"/>
        <v>3825.8499999999995</v>
      </c>
      <c r="H11" s="49">
        <f t="shared" si="4"/>
        <v>15</v>
      </c>
      <c r="I11" s="97">
        <f t="shared" si="4"/>
        <v>3740.25</v>
      </c>
      <c r="J11" s="49">
        <f t="shared" si="4"/>
        <v>2</v>
      </c>
      <c r="K11" s="97">
        <f t="shared" si="4"/>
        <v>85.6</v>
      </c>
      <c r="L11" s="30"/>
      <c r="M11" s="108"/>
    </row>
    <row r="12" spans="1:13" s="34" customFormat="1" ht="32.25" customHeight="1">
      <c r="A12" s="20"/>
      <c r="B12" s="21"/>
      <c r="C12" s="21"/>
      <c r="D12" s="52" t="s">
        <v>60</v>
      </c>
      <c r="E12" s="39">
        <v>2</v>
      </c>
      <c r="F12" s="53">
        <v>1</v>
      </c>
      <c r="G12" s="87">
        <v>100</v>
      </c>
      <c r="H12" s="75">
        <v>1</v>
      </c>
      <c r="I12" s="87">
        <v>100</v>
      </c>
      <c r="J12" s="67"/>
      <c r="K12" s="87"/>
      <c r="L12" s="38" t="s">
        <v>34</v>
      </c>
      <c r="M12" s="107" t="s">
        <v>114</v>
      </c>
    </row>
    <row r="13" spans="1:13" s="34" customFormat="1" ht="32.25" customHeight="1">
      <c r="A13" s="20"/>
      <c r="B13" s="21"/>
      <c r="C13" s="21"/>
      <c r="D13" s="52" t="s">
        <v>60</v>
      </c>
      <c r="E13" s="39">
        <v>3</v>
      </c>
      <c r="F13" s="53">
        <v>1</v>
      </c>
      <c r="G13" s="87">
        <v>125</v>
      </c>
      <c r="H13" s="75">
        <v>1</v>
      </c>
      <c r="I13" s="87">
        <v>125</v>
      </c>
      <c r="J13" s="67"/>
      <c r="K13" s="87"/>
      <c r="L13" s="38" t="s">
        <v>34</v>
      </c>
      <c r="M13" s="107" t="s">
        <v>114</v>
      </c>
    </row>
    <row r="14" spans="1:13" s="34" customFormat="1" ht="32.25" customHeight="1">
      <c r="A14" s="20"/>
      <c r="B14" s="21"/>
      <c r="C14" s="21"/>
      <c r="D14" s="52" t="s">
        <v>61</v>
      </c>
      <c r="E14" s="39">
        <v>4</v>
      </c>
      <c r="F14" s="53">
        <v>1</v>
      </c>
      <c r="G14" s="87">
        <v>134</v>
      </c>
      <c r="H14" s="75">
        <v>1</v>
      </c>
      <c r="I14" s="87">
        <v>134</v>
      </c>
      <c r="J14" s="67"/>
      <c r="K14" s="87"/>
      <c r="L14" s="38" t="s">
        <v>34</v>
      </c>
      <c r="M14" s="107" t="s">
        <v>114</v>
      </c>
    </row>
    <row r="15" spans="1:13" s="34" customFormat="1" ht="32.25" customHeight="1">
      <c r="A15" s="20"/>
      <c r="B15" s="21"/>
      <c r="C15" s="21"/>
      <c r="D15" s="54" t="s">
        <v>62</v>
      </c>
      <c r="E15" s="39">
        <v>5</v>
      </c>
      <c r="F15" s="53">
        <v>1</v>
      </c>
      <c r="G15" s="88">
        <v>12</v>
      </c>
      <c r="H15" s="71">
        <v>1</v>
      </c>
      <c r="I15" s="79">
        <v>12</v>
      </c>
      <c r="J15" s="68"/>
      <c r="K15" s="88"/>
      <c r="L15" s="38" t="s">
        <v>34</v>
      </c>
      <c r="M15" s="107" t="s">
        <v>114</v>
      </c>
    </row>
    <row r="16" spans="1:13" s="34" customFormat="1" ht="32.25" customHeight="1">
      <c r="A16" s="20"/>
      <c r="B16" s="21"/>
      <c r="C16" s="21" t="s">
        <v>179</v>
      </c>
      <c r="D16" s="54" t="s">
        <v>62</v>
      </c>
      <c r="E16" s="39">
        <v>6</v>
      </c>
      <c r="F16" s="53">
        <v>1</v>
      </c>
      <c r="G16" s="88">
        <v>20</v>
      </c>
      <c r="H16" s="71">
        <v>1</v>
      </c>
      <c r="I16" s="79">
        <v>20</v>
      </c>
      <c r="J16" s="68"/>
      <c r="K16" s="88"/>
      <c r="L16" s="38" t="s">
        <v>34</v>
      </c>
      <c r="M16" s="107" t="s">
        <v>114</v>
      </c>
    </row>
    <row r="17" spans="1:13" s="34" customFormat="1" ht="32.25" customHeight="1">
      <c r="A17" s="20"/>
      <c r="B17" s="21"/>
      <c r="C17" s="21"/>
      <c r="D17" s="54" t="s">
        <v>63</v>
      </c>
      <c r="E17" s="39">
        <v>7</v>
      </c>
      <c r="F17" s="53">
        <v>1</v>
      </c>
      <c r="G17" s="88">
        <v>45</v>
      </c>
      <c r="H17" s="71">
        <v>1</v>
      </c>
      <c r="I17" s="79">
        <v>45</v>
      </c>
      <c r="J17" s="68"/>
      <c r="K17" s="88"/>
      <c r="L17" s="38" t="s">
        <v>34</v>
      </c>
      <c r="M17" s="107" t="s">
        <v>114</v>
      </c>
    </row>
    <row r="18" spans="1:13" s="34" customFormat="1" ht="32.25" customHeight="1">
      <c r="A18" s="20"/>
      <c r="B18" s="21"/>
      <c r="C18" s="21"/>
      <c r="D18" s="54" t="s">
        <v>64</v>
      </c>
      <c r="E18" s="39">
        <v>8</v>
      </c>
      <c r="F18" s="53">
        <v>1</v>
      </c>
      <c r="G18" s="88">
        <v>22.8</v>
      </c>
      <c r="H18" s="71"/>
      <c r="I18" s="79"/>
      <c r="J18" s="68">
        <v>1</v>
      </c>
      <c r="K18" s="88">
        <v>22.8</v>
      </c>
      <c r="L18" s="38" t="s">
        <v>34</v>
      </c>
      <c r="M18" s="107" t="s">
        <v>177</v>
      </c>
    </row>
    <row r="19" spans="1:13" s="34" customFormat="1" ht="32.25" customHeight="1">
      <c r="A19" s="20"/>
      <c r="B19" s="21"/>
      <c r="C19" s="21"/>
      <c r="D19" s="52" t="s">
        <v>65</v>
      </c>
      <c r="E19" s="39">
        <v>9</v>
      </c>
      <c r="F19" s="53">
        <v>1</v>
      </c>
      <c r="G19" s="87">
        <v>200</v>
      </c>
      <c r="H19" s="75">
        <v>1</v>
      </c>
      <c r="I19" s="78">
        <v>200</v>
      </c>
      <c r="J19" s="67"/>
      <c r="K19" s="87"/>
      <c r="L19" s="38" t="s">
        <v>34</v>
      </c>
      <c r="M19" s="107" t="s">
        <v>114</v>
      </c>
    </row>
    <row r="20" spans="1:13" s="34" customFormat="1" ht="32.25" customHeight="1">
      <c r="A20" s="20"/>
      <c r="B20" s="21"/>
      <c r="C20" s="21"/>
      <c r="D20" s="52" t="s">
        <v>66</v>
      </c>
      <c r="E20" s="39">
        <v>10</v>
      </c>
      <c r="F20" s="53">
        <v>1</v>
      </c>
      <c r="G20" s="87">
        <v>26</v>
      </c>
      <c r="H20" s="75">
        <v>1</v>
      </c>
      <c r="I20" s="78">
        <v>26</v>
      </c>
      <c r="J20" s="67"/>
      <c r="K20" s="87"/>
      <c r="L20" s="38" t="s">
        <v>35</v>
      </c>
      <c r="M20" s="109" t="s">
        <v>115</v>
      </c>
    </row>
    <row r="21" spans="1:13" s="34" customFormat="1" ht="34.5" customHeight="1">
      <c r="A21" s="20"/>
      <c r="B21" s="21"/>
      <c r="C21" s="21"/>
      <c r="D21" s="52" t="s">
        <v>67</v>
      </c>
      <c r="E21" s="39">
        <v>11</v>
      </c>
      <c r="F21" s="53">
        <v>1</v>
      </c>
      <c r="G21" s="87">
        <v>642.75</v>
      </c>
      <c r="H21" s="75">
        <v>1</v>
      </c>
      <c r="I21" s="78">
        <v>642.75</v>
      </c>
      <c r="J21" s="67"/>
      <c r="K21" s="87"/>
      <c r="L21" s="38" t="s">
        <v>35</v>
      </c>
      <c r="M21" s="109" t="s">
        <v>116</v>
      </c>
    </row>
    <row r="22" spans="1:13" s="34" customFormat="1" ht="34.5" customHeight="1">
      <c r="A22" s="20"/>
      <c r="B22" s="21"/>
      <c r="C22" s="21"/>
      <c r="D22" s="52" t="s">
        <v>68</v>
      </c>
      <c r="E22" s="39">
        <v>12</v>
      </c>
      <c r="F22" s="53">
        <v>1</v>
      </c>
      <c r="G22" s="87">
        <v>474.3</v>
      </c>
      <c r="H22" s="75">
        <v>1</v>
      </c>
      <c r="I22" s="78">
        <v>474.3</v>
      </c>
      <c r="J22" s="67"/>
      <c r="K22" s="87"/>
      <c r="L22" s="38" t="s">
        <v>35</v>
      </c>
      <c r="M22" s="110" t="s">
        <v>117</v>
      </c>
    </row>
    <row r="23" spans="1:13" s="34" customFormat="1" ht="34.5" customHeight="1">
      <c r="A23" s="20"/>
      <c r="B23" s="21"/>
      <c r="C23" s="21"/>
      <c r="D23" s="52" t="s">
        <v>65</v>
      </c>
      <c r="E23" s="39">
        <v>13</v>
      </c>
      <c r="F23" s="53">
        <v>1</v>
      </c>
      <c r="G23" s="87">
        <v>545.79999999999995</v>
      </c>
      <c r="H23" s="75">
        <v>1</v>
      </c>
      <c r="I23" s="78">
        <v>545.79999999999995</v>
      </c>
      <c r="J23" s="67"/>
      <c r="K23" s="87"/>
      <c r="L23" s="38" t="s">
        <v>35</v>
      </c>
      <c r="M23" s="110" t="s">
        <v>176</v>
      </c>
    </row>
    <row r="24" spans="1:13" s="34" customFormat="1" ht="34.5" customHeight="1">
      <c r="A24" s="20"/>
      <c r="B24" s="21"/>
      <c r="C24" s="21"/>
      <c r="D24" s="52" t="s">
        <v>61</v>
      </c>
      <c r="E24" s="39">
        <v>14</v>
      </c>
      <c r="F24" s="53">
        <v>1</v>
      </c>
      <c r="G24" s="87">
        <v>293.5</v>
      </c>
      <c r="H24" s="75">
        <v>1</v>
      </c>
      <c r="I24" s="78">
        <v>293.5</v>
      </c>
      <c r="J24" s="67"/>
      <c r="K24" s="87"/>
      <c r="L24" s="38" t="s">
        <v>35</v>
      </c>
      <c r="M24" s="111" t="s">
        <v>118</v>
      </c>
    </row>
    <row r="25" spans="1:13" s="34" customFormat="1" ht="34.5" customHeight="1">
      <c r="A25" s="20"/>
      <c r="B25" s="21"/>
      <c r="C25" s="21"/>
      <c r="D25" s="52" t="s">
        <v>60</v>
      </c>
      <c r="E25" s="39">
        <v>15</v>
      </c>
      <c r="F25" s="53">
        <v>1</v>
      </c>
      <c r="G25" s="87">
        <v>369.2</v>
      </c>
      <c r="H25" s="75">
        <v>1</v>
      </c>
      <c r="I25" s="78">
        <v>369.2</v>
      </c>
      <c r="J25" s="67"/>
      <c r="K25" s="87"/>
      <c r="L25" s="38" t="s">
        <v>35</v>
      </c>
      <c r="M25" s="110" t="s">
        <v>187</v>
      </c>
    </row>
    <row r="26" spans="1:13" s="34" customFormat="1" ht="34.5" customHeight="1">
      <c r="A26" s="20"/>
      <c r="B26" s="21"/>
      <c r="C26" s="21" t="s">
        <v>179</v>
      </c>
      <c r="D26" s="52" t="s">
        <v>69</v>
      </c>
      <c r="E26" s="39">
        <v>16</v>
      </c>
      <c r="F26" s="53">
        <v>1</v>
      </c>
      <c r="G26" s="87">
        <v>564.70000000000005</v>
      </c>
      <c r="H26" s="75">
        <v>1</v>
      </c>
      <c r="I26" s="78">
        <v>564.70000000000005</v>
      </c>
      <c r="J26" s="67"/>
      <c r="K26" s="87"/>
      <c r="L26" s="38" t="s">
        <v>35</v>
      </c>
      <c r="M26" s="110" t="s">
        <v>119</v>
      </c>
    </row>
    <row r="27" spans="1:13" s="34" customFormat="1" ht="34.5" customHeight="1">
      <c r="A27" s="20"/>
      <c r="B27" s="21"/>
      <c r="C27" s="21"/>
      <c r="D27" s="54" t="s">
        <v>63</v>
      </c>
      <c r="E27" s="39">
        <v>17</v>
      </c>
      <c r="F27" s="53">
        <v>1</v>
      </c>
      <c r="G27" s="88">
        <v>188</v>
      </c>
      <c r="H27" s="71">
        <v>1</v>
      </c>
      <c r="I27" s="79">
        <v>188</v>
      </c>
      <c r="J27" s="68"/>
      <c r="K27" s="88"/>
      <c r="L27" s="38" t="s">
        <v>35</v>
      </c>
      <c r="M27" s="112" t="s">
        <v>178</v>
      </c>
    </row>
    <row r="28" spans="1:13" s="34" customFormat="1" ht="34.5" customHeight="1">
      <c r="A28" s="20"/>
      <c r="B28" s="21"/>
      <c r="C28" s="21"/>
      <c r="D28" s="52" t="s">
        <v>70</v>
      </c>
      <c r="E28" s="39">
        <v>18</v>
      </c>
      <c r="F28" s="53">
        <v>1</v>
      </c>
      <c r="G28" s="87">
        <v>62.8</v>
      </c>
      <c r="H28" s="75"/>
      <c r="I28" s="78"/>
      <c r="J28" s="67">
        <v>1</v>
      </c>
      <c r="K28" s="87">
        <v>62.8</v>
      </c>
      <c r="L28" s="38" t="s">
        <v>35</v>
      </c>
      <c r="M28" s="110" t="s">
        <v>125</v>
      </c>
    </row>
    <row r="29" spans="1:13" s="16" customFormat="1" ht="31.5" customHeight="1">
      <c r="A29" s="22"/>
      <c r="B29" s="21" t="s">
        <v>46</v>
      </c>
      <c r="C29" s="21" t="s">
        <v>25</v>
      </c>
      <c r="D29" s="30"/>
      <c r="E29" s="38"/>
      <c r="F29" s="49">
        <f t="shared" ref="F29:K29" si="5">SUM(F30,F44,F51)</f>
        <v>33</v>
      </c>
      <c r="G29" s="86">
        <f t="shared" si="5"/>
        <v>937.4</v>
      </c>
      <c r="H29" s="49">
        <f t="shared" si="5"/>
        <v>27</v>
      </c>
      <c r="I29" s="86">
        <f t="shared" si="5"/>
        <v>340.6</v>
      </c>
      <c r="J29" s="49">
        <f t="shared" si="5"/>
        <v>6</v>
      </c>
      <c r="K29" s="86">
        <f t="shared" si="5"/>
        <v>596.79999999999995</v>
      </c>
      <c r="L29" s="30"/>
      <c r="M29" s="108"/>
    </row>
    <row r="30" spans="1:13" s="16" customFormat="1" ht="33" customHeight="1">
      <c r="A30" s="22"/>
      <c r="B30" s="21"/>
      <c r="C30" s="21" t="s">
        <v>42</v>
      </c>
      <c r="D30" s="30" t="s">
        <v>26</v>
      </c>
      <c r="E30" s="38"/>
      <c r="F30" s="49">
        <f t="shared" ref="F30:K30" si="6">SUM(F31:F43)</f>
        <v>13</v>
      </c>
      <c r="G30" s="86">
        <f t="shared" si="6"/>
        <v>710.3</v>
      </c>
      <c r="H30" s="49">
        <f t="shared" si="6"/>
        <v>8</v>
      </c>
      <c r="I30" s="86">
        <f t="shared" si="6"/>
        <v>119.5</v>
      </c>
      <c r="J30" s="49">
        <f t="shared" si="6"/>
        <v>5</v>
      </c>
      <c r="K30" s="86">
        <f t="shared" si="6"/>
        <v>590.79999999999995</v>
      </c>
      <c r="L30" s="30"/>
      <c r="M30" s="108"/>
    </row>
    <row r="31" spans="1:13" s="34" customFormat="1" ht="33" customHeight="1">
      <c r="A31" s="22"/>
      <c r="B31" s="21"/>
      <c r="C31" s="21"/>
      <c r="D31" s="55" t="s">
        <v>71</v>
      </c>
      <c r="E31" s="56">
        <v>19</v>
      </c>
      <c r="F31" s="53">
        <v>1</v>
      </c>
      <c r="G31" s="89">
        <v>10</v>
      </c>
      <c r="H31" s="95">
        <v>1</v>
      </c>
      <c r="I31" s="80">
        <v>10</v>
      </c>
      <c r="J31" s="69"/>
      <c r="K31" s="89"/>
      <c r="L31" s="38" t="s">
        <v>34</v>
      </c>
      <c r="M31" s="107" t="s">
        <v>114</v>
      </c>
    </row>
    <row r="32" spans="1:13" s="34" customFormat="1" ht="33" customHeight="1">
      <c r="A32" s="22"/>
      <c r="B32" s="21"/>
      <c r="C32" s="21"/>
      <c r="D32" s="55" t="s">
        <v>72</v>
      </c>
      <c r="E32" s="56">
        <v>20</v>
      </c>
      <c r="F32" s="53">
        <v>1</v>
      </c>
      <c r="G32" s="87">
        <v>4.5</v>
      </c>
      <c r="H32" s="75">
        <v>1</v>
      </c>
      <c r="I32" s="78">
        <v>4.5</v>
      </c>
      <c r="J32" s="67"/>
      <c r="K32" s="87"/>
      <c r="L32" s="38" t="s">
        <v>34</v>
      </c>
      <c r="M32" s="107" t="s">
        <v>114</v>
      </c>
    </row>
    <row r="33" spans="1:13" s="34" customFormat="1" ht="33" customHeight="1">
      <c r="A33" s="22"/>
      <c r="B33" s="21"/>
      <c r="C33" s="21"/>
      <c r="D33" s="52" t="s">
        <v>73</v>
      </c>
      <c r="E33" s="56">
        <v>21</v>
      </c>
      <c r="F33" s="53">
        <v>1</v>
      </c>
      <c r="G33" s="90">
        <v>10</v>
      </c>
      <c r="H33" s="70">
        <v>1</v>
      </c>
      <c r="I33" s="90">
        <v>10</v>
      </c>
      <c r="J33" s="70"/>
      <c r="K33" s="90"/>
      <c r="L33" s="38" t="s">
        <v>34</v>
      </c>
      <c r="M33" s="107" t="s">
        <v>114</v>
      </c>
    </row>
    <row r="34" spans="1:13" s="34" customFormat="1" ht="33" customHeight="1">
      <c r="A34" s="22"/>
      <c r="B34" s="21"/>
      <c r="C34" s="21"/>
      <c r="D34" s="52" t="s">
        <v>74</v>
      </c>
      <c r="E34" s="56">
        <v>22</v>
      </c>
      <c r="F34" s="53">
        <v>1</v>
      </c>
      <c r="G34" s="90">
        <v>14</v>
      </c>
      <c r="H34" s="70"/>
      <c r="I34" s="90"/>
      <c r="J34" s="70">
        <v>1</v>
      </c>
      <c r="K34" s="90">
        <v>14</v>
      </c>
      <c r="L34" s="38" t="s">
        <v>34</v>
      </c>
      <c r="M34" s="107" t="s">
        <v>121</v>
      </c>
    </row>
    <row r="35" spans="1:13" s="34" customFormat="1" ht="33" customHeight="1">
      <c r="A35" s="22"/>
      <c r="B35" s="21"/>
      <c r="C35" s="21"/>
      <c r="D35" s="54" t="s">
        <v>75</v>
      </c>
      <c r="E35" s="56">
        <v>23</v>
      </c>
      <c r="F35" s="53">
        <v>1</v>
      </c>
      <c r="G35" s="88">
        <v>12</v>
      </c>
      <c r="H35" s="71">
        <v>1</v>
      </c>
      <c r="I35" s="88">
        <v>12</v>
      </c>
      <c r="J35" s="71"/>
      <c r="K35" s="88"/>
      <c r="L35" s="38" t="s">
        <v>34</v>
      </c>
      <c r="M35" s="107" t="s">
        <v>114</v>
      </c>
    </row>
    <row r="36" spans="1:13" s="34" customFormat="1" ht="33" customHeight="1">
      <c r="A36" s="22"/>
      <c r="B36" s="21"/>
      <c r="C36" s="21" t="s">
        <v>180</v>
      </c>
      <c r="D36" s="52" t="s">
        <v>76</v>
      </c>
      <c r="E36" s="56">
        <v>24</v>
      </c>
      <c r="F36" s="53">
        <v>1</v>
      </c>
      <c r="G36" s="90">
        <v>46.5</v>
      </c>
      <c r="H36" s="70">
        <v>1</v>
      </c>
      <c r="I36" s="90">
        <v>46.5</v>
      </c>
      <c r="J36" s="70"/>
      <c r="K36" s="90"/>
      <c r="L36" s="38" t="s">
        <v>35</v>
      </c>
      <c r="M36" s="110" t="s">
        <v>122</v>
      </c>
    </row>
    <row r="37" spans="1:13" s="34" customFormat="1" ht="45.75" customHeight="1">
      <c r="A37" s="22"/>
      <c r="B37" s="21"/>
      <c r="C37" s="21"/>
      <c r="D37" s="52" t="s">
        <v>77</v>
      </c>
      <c r="E37" s="56">
        <v>25</v>
      </c>
      <c r="F37" s="53">
        <v>1</v>
      </c>
      <c r="G37" s="90">
        <v>209.6</v>
      </c>
      <c r="H37" s="70"/>
      <c r="I37" s="90"/>
      <c r="J37" s="70">
        <v>1</v>
      </c>
      <c r="K37" s="90">
        <v>209.6</v>
      </c>
      <c r="L37" s="38" t="s">
        <v>35</v>
      </c>
      <c r="M37" s="110" t="s">
        <v>123</v>
      </c>
    </row>
    <row r="38" spans="1:13" s="34" customFormat="1" ht="39.75" customHeight="1">
      <c r="A38" s="22"/>
      <c r="B38" s="21"/>
      <c r="C38" s="21"/>
      <c r="D38" s="52" t="s">
        <v>70</v>
      </c>
      <c r="E38" s="56">
        <v>26</v>
      </c>
      <c r="F38" s="53">
        <v>1</v>
      </c>
      <c r="G38" s="90">
        <v>153</v>
      </c>
      <c r="H38" s="70"/>
      <c r="I38" s="90"/>
      <c r="J38" s="70">
        <v>1</v>
      </c>
      <c r="K38" s="90">
        <v>153</v>
      </c>
      <c r="L38" s="38" t="s">
        <v>35</v>
      </c>
      <c r="M38" s="110" t="s">
        <v>124</v>
      </c>
    </row>
    <row r="39" spans="1:13" s="34" customFormat="1" ht="47.25" customHeight="1">
      <c r="A39" s="22"/>
      <c r="B39" s="21"/>
      <c r="C39" s="21"/>
      <c r="D39" s="52" t="s">
        <v>78</v>
      </c>
      <c r="E39" s="56">
        <v>27</v>
      </c>
      <c r="F39" s="53">
        <v>1</v>
      </c>
      <c r="G39" s="90">
        <v>153.69999999999999</v>
      </c>
      <c r="H39" s="70"/>
      <c r="I39" s="90"/>
      <c r="J39" s="70">
        <v>1</v>
      </c>
      <c r="K39" s="90">
        <v>153.69999999999999</v>
      </c>
      <c r="L39" s="38" t="s">
        <v>35</v>
      </c>
      <c r="M39" s="110" t="s">
        <v>184</v>
      </c>
    </row>
    <row r="40" spans="1:13" s="34" customFormat="1" ht="48.75" customHeight="1">
      <c r="A40" s="22"/>
      <c r="B40" s="21"/>
      <c r="C40" s="21"/>
      <c r="D40" s="52" t="s">
        <v>79</v>
      </c>
      <c r="E40" s="56">
        <v>28</v>
      </c>
      <c r="F40" s="53">
        <v>1</v>
      </c>
      <c r="G40" s="90">
        <v>60.5</v>
      </c>
      <c r="H40" s="70"/>
      <c r="I40" s="90"/>
      <c r="J40" s="70">
        <v>1</v>
      </c>
      <c r="K40" s="90">
        <v>60.5</v>
      </c>
      <c r="L40" s="38" t="s">
        <v>35</v>
      </c>
      <c r="M40" s="111" t="s">
        <v>126</v>
      </c>
    </row>
    <row r="41" spans="1:13" s="34" customFormat="1" ht="36.75" customHeight="1">
      <c r="A41" s="22"/>
      <c r="B41" s="21"/>
      <c r="C41" s="21"/>
      <c r="D41" s="57" t="s">
        <v>76</v>
      </c>
      <c r="E41" s="56">
        <v>29</v>
      </c>
      <c r="F41" s="53">
        <v>1</v>
      </c>
      <c r="G41" s="91">
        <v>16.5</v>
      </c>
      <c r="H41" s="72">
        <v>1</v>
      </c>
      <c r="I41" s="91">
        <v>16.5</v>
      </c>
      <c r="J41" s="72"/>
      <c r="K41" s="91"/>
      <c r="L41" s="38" t="s">
        <v>35</v>
      </c>
      <c r="M41" s="111" t="s">
        <v>127</v>
      </c>
    </row>
    <row r="42" spans="1:13" s="34" customFormat="1" ht="37.5" customHeight="1">
      <c r="A42" s="22"/>
      <c r="B42" s="21"/>
      <c r="C42" s="21"/>
      <c r="D42" s="52" t="s">
        <v>80</v>
      </c>
      <c r="E42" s="56">
        <v>30</v>
      </c>
      <c r="F42" s="53">
        <v>1</v>
      </c>
      <c r="G42" s="90">
        <v>10</v>
      </c>
      <c r="H42" s="70">
        <v>1</v>
      </c>
      <c r="I42" s="90">
        <v>10</v>
      </c>
      <c r="J42" s="70"/>
      <c r="K42" s="90"/>
      <c r="L42" s="38" t="s">
        <v>35</v>
      </c>
      <c r="M42" s="113" t="s">
        <v>128</v>
      </c>
    </row>
    <row r="43" spans="1:13" s="34" customFormat="1" ht="37.5" customHeight="1">
      <c r="A43" s="22"/>
      <c r="B43" s="21"/>
      <c r="C43" s="21"/>
      <c r="D43" s="58" t="s">
        <v>63</v>
      </c>
      <c r="E43" s="56">
        <v>31</v>
      </c>
      <c r="F43" s="53">
        <v>1</v>
      </c>
      <c r="G43" s="88">
        <v>10</v>
      </c>
      <c r="H43" s="71">
        <v>1</v>
      </c>
      <c r="I43" s="88">
        <v>10</v>
      </c>
      <c r="J43" s="71"/>
      <c r="K43" s="88"/>
      <c r="L43" s="38" t="s">
        <v>35</v>
      </c>
      <c r="M43" s="114" t="s">
        <v>129</v>
      </c>
    </row>
    <row r="44" spans="1:13" s="16" customFormat="1" ht="31.5" customHeight="1">
      <c r="A44" s="22"/>
      <c r="B44" s="23"/>
      <c r="C44" s="21" t="s">
        <v>56</v>
      </c>
      <c r="D44" s="30" t="s">
        <v>26</v>
      </c>
      <c r="E44" s="38"/>
      <c r="F44" s="49">
        <f t="shared" ref="F44:K44" si="7">SUM(F45:F50)</f>
        <v>6</v>
      </c>
      <c r="G44" s="86">
        <f t="shared" si="7"/>
        <v>143.1</v>
      </c>
      <c r="H44" s="49">
        <f t="shared" si="7"/>
        <v>5</v>
      </c>
      <c r="I44" s="86">
        <f t="shared" si="7"/>
        <v>137.1</v>
      </c>
      <c r="J44" s="49">
        <f t="shared" si="7"/>
        <v>1</v>
      </c>
      <c r="K44" s="86">
        <f t="shared" si="7"/>
        <v>6</v>
      </c>
      <c r="L44" s="30"/>
      <c r="M44" s="108"/>
    </row>
    <row r="45" spans="1:13" s="16" customFormat="1" ht="33.75" customHeight="1">
      <c r="A45" s="22"/>
      <c r="B45" s="23"/>
      <c r="C45" s="21" t="s">
        <v>56</v>
      </c>
      <c r="D45" s="38" t="s">
        <v>135</v>
      </c>
      <c r="E45" s="38">
        <v>32</v>
      </c>
      <c r="F45" s="96">
        <v>1</v>
      </c>
      <c r="G45" s="63">
        <v>10</v>
      </c>
      <c r="H45" s="96">
        <v>1</v>
      </c>
      <c r="I45" s="63">
        <v>10</v>
      </c>
      <c r="J45" s="96"/>
      <c r="K45" s="63"/>
      <c r="L45" s="38" t="s">
        <v>136</v>
      </c>
      <c r="M45" s="103" t="s">
        <v>114</v>
      </c>
    </row>
    <row r="46" spans="1:13" s="35" customFormat="1" ht="33.75" customHeight="1">
      <c r="A46" s="20"/>
      <c r="B46" s="21"/>
      <c r="C46" s="21"/>
      <c r="D46" s="52" t="s">
        <v>64</v>
      </c>
      <c r="E46" s="39">
        <v>73</v>
      </c>
      <c r="F46" s="53">
        <v>1</v>
      </c>
      <c r="G46" s="90">
        <v>82.6</v>
      </c>
      <c r="H46" s="70">
        <v>1</v>
      </c>
      <c r="I46" s="90">
        <v>82.6</v>
      </c>
      <c r="J46" s="70"/>
      <c r="K46" s="90"/>
      <c r="L46" s="54" t="s">
        <v>35</v>
      </c>
      <c r="M46" s="106" t="s">
        <v>130</v>
      </c>
    </row>
    <row r="47" spans="1:13" s="17" customFormat="1" ht="33.75" customHeight="1">
      <c r="A47" s="22"/>
      <c r="B47" s="21"/>
      <c r="C47" s="21"/>
      <c r="D47" s="52" t="s">
        <v>66</v>
      </c>
      <c r="E47" s="39">
        <v>74</v>
      </c>
      <c r="F47" s="53">
        <v>1</v>
      </c>
      <c r="G47" s="90">
        <v>19.5</v>
      </c>
      <c r="H47" s="70">
        <v>1</v>
      </c>
      <c r="I47" s="90">
        <v>19.5</v>
      </c>
      <c r="J47" s="70"/>
      <c r="K47" s="90"/>
      <c r="L47" s="54" t="s">
        <v>35</v>
      </c>
      <c r="M47" s="113" t="s">
        <v>131</v>
      </c>
    </row>
    <row r="48" spans="1:13" s="17" customFormat="1" ht="33.75" customHeight="1">
      <c r="A48" s="22"/>
      <c r="B48" s="21"/>
      <c r="C48" s="21"/>
      <c r="D48" s="52" t="s">
        <v>63</v>
      </c>
      <c r="E48" s="39">
        <v>75</v>
      </c>
      <c r="F48" s="53">
        <v>1</v>
      </c>
      <c r="G48" s="90">
        <v>20</v>
      </c>
      <c r="H48" s="70">
        <v>1</v>
      </c>
      <c r="I48" s="90">
        <v>20</v>
      </c>
      <c r="J48" s="70"/>
      <c r="K48" s="90"/>
      <c r="L48" s="54" t="s">
        <v>35</v>
      </c>
      <c r="M48" s="113" t="s">
        <v>132</v>
      </c>
    </row>
    <row r="49" spans="1:13" s="17" customFormat="1" ht="33.75" customHeight="1">
      <c r="A49" s="22"/>
      <c r="B49" s="21"/>
      <c r="C49" s="21"/>
      <c r="D49" s="52" t="s">
        <v>75</v>
      </c>
      <c r="E49" s="39">
        <v>76</v>
      </c>
      <c r="F49" s="53">
        <v>1</v>
      </c>
      <c r="G49" s="90">
        <v>5</v>
      </c>
      <c r="H49" s="70">
        <v>1</v>
      </c>
      <c r="I49" s="90">
        <v>5</v>
      </c>
      <c r="J49" s="70"/>
      <c r="K49" s="90"/>
      <c r="L49" s="54" t="s">
        <v>35</v>
      </c>
      <c r="M49" s="113" t="s">
        <v>133</v>
      </c>
    </row>
    <row r="50" spans="1:13" s="17" customFormat="1" ht="33.75" customHeight="1">
      <c r="A50" s="22"/>
      <c r="B50" s="21"/>
      <c r="C50" s="21"/>
      <c r="D50" s="59" t="s">
        <v>81</v>
      </c>
      <c r="E50" s="39">
        <v>77</v>
      </c>
      <c r="F50" s="53">
        <v>1</v>
      </c>
      <c r="G50" s="92">
        <v>6</v>
      </c>
      <c r="H50" s="73"/>
      <c r="I50" s="92"/>
      <c r="J50" s="73">
        <v>1</v>
      </c>
      <c r="K50" s="92">
        <v>6</v>
      </c>
      <c r="L50" s="54" t="s">
        <v>35</v>
      </c>
      <c r="M50" s="106" t="s">
        <v>134</v>
      </c>
    </row>
    <row r="51" spans="1:13" s="34" customFormat="1" ht="29.25" customHeight="1">
      <c r="A51" s="22"/>
      <c r="B51" s="21"/>
      <c r="C51" s="21" t="s">
        <v>43</v>
      </c>
      <c r="D51" s="30" t="s">
        <v>26</v>
      </c>
      <c r="E51" s="38"/>
      <c r="F51" s="49">
        <f>SUM(F52:F65)</f>
        <v>14</v>
      </c>
      <c r="G51" s="86">
        <f>SUM(G52:G65)</f>
        <v>84</v>
      </c>
      <c r="H51" s="49">
        <f>SUM(H52:H65)</f>
        <v>14</v>
      </c>
      <c r="I51" s="86">
        <f>SUM(I52:I65)</f>
        <v>84</v>
      </c>
      <c r="J51" s="49"/>
      <c r="K51" s="86"/>
      <c r="L51" s="38"/>
      <c r="M51" s="115"/>
    </row>
    <row r="52" spans="1:13" s="16" customFormat="1" ht="29.25" customHeight="1">
      <c r="A52" s="22"/>
      <c r="B52" s="23"/>
      <c r="C52" s="21"/>
      <c r="D52" s="59" t="s">
        <v>82</v>
      </c>
      <c r="E52" s="39">
        <v>33</v>
      </c>
      <c r="F52" s="53">
        <v>1</v>
      </c>
      <c r="G52" s="92">
        <v>4</v>
      </c>
      <c r="H52" s="73">
        <v>1</v>
      </c>
      <c r="I52" s="92">
        <v>4</v>
      </c>
      <c r="J52" s="73"/>
      <c r="K52" s="92"/>
      <c r="L52" s="38" t="s">
        <v>34</v>
      </c>
      <c r="M52" s="104" t="s">
        <v>114</v>
      </c>
    </row>
    <row r="53" spans="1:13" s="16" customFormat="1" ht="29.25" customHeight="1">
      <c r="A53" s="22"/>
      <c r="B53" s="23"/>
      <c r="C53" s="21"/>
      <c r="D53" s="59" t="s">
        <v>83</v>
      </c>
      <c r="E53" s="39">
        <v>34</v>
      </c>
      <c r="F53" s="53">
        <v>1</v>
      </c>
      <c r="G53" s="92">
        <v>5</v>
      </c>
      <c r="H53" s="73">
        <v>1</v>
      </c>
      <c r="I53" s="92">
        <v>5</v>
      </c>
      <c r="J53" s="73"/>
      <c r="K53" s="92"/>
      <c r="L53" s="38" t="s">
        <v>34</v>
      </c>
      <c r="M53" s="104" t="s">
        <v>114</v>
      </c>
    </row>
    <row r="54" spans="1:13" s="16" customFormat="1" ht="29.25" customHeight="1">
      <c r="A54" s="22"/>
      <c r="B54" s="23"/>
      <c r="C54" s="21"/>
      <c r="D54" s="59" t="s">
        <v>84</v>
      </c>
      <c r="E54" s="39">
        <v>35</v>
      </c>
      <c r="F54" s="53">
        <v>1</v>
      </c>
      <c r="G54" s="92">
        <v>5</v>
      </c>
      <c r="H54" s="73">
        <v>1</v>
      </c>
      <c r="I54" s="92">
        <v>5</v>
      </c>
      <c r="J54" s="73"/>
      <c r="K54" s="92"/>
      <c r="L54" s="38" t="s">
        <v>34</v>
      </c>
      <c r="M54" s="104" t="s">
        <v>114</v>
      </c>
    </row>
    <row r="55" spans="1:13" s="16" customFormat="1" ht="29.25" customHeight="1">
      <c r="A55" s="22"/>
      <c r="B55" s="23"/>
      <c r="C55" s="21"/>
      <c r="D55" s="59" t="s">
        <v>85</v>
      </c>
      <c r="E55" s="39">
        <v>36</v>
      </c>
      <c r="F55" s="53">
        <v>1</v>
      </c>
      <c r="G55" s="92">
        <v>5</v>
      </c>
      <c r="H55" s="73">
        <v>1</v>
      </c>
      <c r="I55" s="92">
        <v>5</v>
      </c>
      <c r="J55" s="73"/>
      <c r="K55" s="92"/>
      <c r="L55" s="38" t="s">
        <v>34</v>
      </c>
      <c r="M55" s="104" t="s">
        <v>114</v>
      </c>
    </row>
    <row r="56" spans="1:13" s="16" customFormat="1" ht="29.25" customHeight="1">
      <c r="A56" s="22"/>
      <c r="B56" s="23"/>
      <c r="C56" s="21" t="s">
        <v>181</v>
      </c>
      <c r="D56" s="59" t="s">
        <v>85</v>
      </c>
      <c r="E56" s="39">
        <v>37</v>
      </c>
      <c r="F56" s="53">
        <v>1</v>
      </c>
      <c r="G56" s="92">
        <v>4</v>
      </c>
      <c r="H56" s="73">
        <v>1</v>
      </c>
      <c r="I56" s="92">
        <v>4</v>
      </c>
      <c r="J56" s="73"/>
      <c r="K56" s="92"/>
      <c r="L56" s="38" t="s">
        <v>34</v>
      </c>
      <c r="M56" s="104" t="s">
        <v>114</v>
      </c>
    </row>
    <row r="57" spans="1:13" s="16" customFormat="1" ht="29.25" customHeight="1">
      <c r="A57" s="22"/>
      <c r="B57" s="23"/>
      <c r="C57" s="21"/>
      <c r="D57" s="59" t="s">
        <v>85</v>
      </c>
      <c r="E57" s="39">
        <v>38</v>
      </c>
      <c r="F57" s="53">
        <v>1</v>
      </c>
      <c r="G57" s="92">
        <v>3</v>
      </c>
      <c r="H57" s="73">
        <v>1</v>
      </c>
      <c r="I57" s="92">
        <v>3</v>
      </c>
      <c r="J57" s="73"/>
      <c r="K57" s="92"/>
      <c r="L57" s="38" t="s">
        <v>34</v>
      </c>
      <c r="M57" s="104" t="s">
        <v>114</v>
      </c>
    </row>
    <row r="58" spans="1:13" s="16" customFormat="1" ht="29.25" customHeight="1">
      <c r="A58" s="22"/>
      <c r="B58" s="23"/>
      <c r="C58" s="21"/>
      <c r="D58" s="59" t="s">
        <v>86</v>
      </c>
      <c r="E58" s="39">
        <v>39</v>
      </c>
      <c r="F58" s="53">
        <v>1</v>
      </c>
      <c r="G58" s="92">
        <v>5</v>
      </c>
      <c r="H58" s="73">
        <v>1</v>
      </c>
      <c r="I58" s="92">
        <v>5</v>
      </c>
      <c r="J58" s="73"/>
      <c r="K58" s="92"/>
      <c r="L58" s="38" t="s">
        <v>34</v>
      </c>
      <c r="M58" s="104" t="s">
        <v>114</v>
      </c>
    </row>
    <row r="59" spans="1:13" s="16" customFormat="1" ht="29.25" customHeight="1">
      <c r="A59" s="22"/>
      <c r="B59" s="23"/>
      <c r="C59" s="21"/>
      <c r="D59" s="59" t="s">
        <v>87</v>
      </c>
      <c r="E59" s="39">
        <v>40</v>
      </c>
      <c r="F59" s="53">
        <v>1</v>
      </c>
      <c r="G59" s="92">
        <v>3</v>
      </c>
      <c r="H59" s="73">
        <v>1</v>
      </c>
      <c r="I59" s="92">
        <v>3</v>
      </c>
      <c r="J59" s="73"/>
      <c r="K59" s="92"/>
      <c r="L59" s="38" t="s">
        <v>34</v>
      </c>
      <c r="M59" s="104" t="s">
        <v>114</v>
      </c>
    </row>
    <row r="60" spans="1:13" s="34" customFormat="1" ht="29.25" customHeight="1">
      <c r="A60" s="22"/>
      <c r="B60" s="23"/>
      <c r="C60" s="21"/>
      <c r="D60" s="59" t="s">
        <v>140</v>
      </c>
      <c r="E60" s="39">
        <v>41</v>
      </c>
      <c r="F60" s="53">
        <v>1</v>
      </c>
      <c r="G60" s="92">
        <v>15</v>
      </c>
      <c r="H60" s="73">
        <v>1</v>
      </c>
      <c r="I60" s="92">
        <v>15</v>
      </c>
      <c r="J60" s="73"/>
      <c r="K60" s="92"/>
      <c r="L60" s="38" t="s">
        <v>34</v>
      </c>
      <c r="M60" s="104" t="s">
        <v>114</v>
      </c>
    </row>
    <row r="61" spans="1:13" s="34" customFormat="1" ht="29.25" customHeight="1">
      <c r="A61" s="22"/>
      <c r="B61" s="23"/>
      <c r="C61" s="21"/>
      <c r="D61" s="59" t="s">
        <v>84</v>
      </c>
      <c r="E61" s="39">
        <v>42</v>
      </c>
      <c r="F61" s="53">
        <v>1</v>
      </c>
      <c r="G61" s="92">
        <v>10</v>
      </c>
      <c r="H61" s="73">
        <v>1</v>
      </c>
      <c r="I61" s="92">
        <v>10</v>
      </c>
      <c r="J61" s="73"/>
      <c r="K61" s="92"/>
      <c r="L61" s="38" t="s">
        <v>34</v>
      </c>
      <c r="M61" s="104" t="s">
        <v>114</v>
      </c>
    </row>
    <row r="62" spans="1:13" s="34" customFormat="1" ht="29.25" customHeight="1">
      <c r="A62" s="22"/>
      <c r="B62" s="23"/>
      <c r="C62" s="21"/>
      <c r="D62" s="59" t="s">
        <v>88</v>
      </c>
      <c r="E62" s="39">
        <v>43</v>
      </c>
      <c r="F62" s="53">
        <v>1</v>
      </c>
      <c r="G62" s="92">
        <v>3</v>
      </c>
      <c r="H62" s="73">
        <v>1</v>
      </c>
      <c r="I62" s="92">
        <v>3</v>
      </c>
      <c r="J62" s="73"/>
      <c r="K62" s="92"/>
      <c r="L62" s="38" t="s">
        <v>34</v>
      </c>
      <c r="M62" s="104" t="s">
        <v>114</v>
      </c>
    </row>
    <row r="63" spans="1:13" s="16" customFormat="1" ht="29.25" customHeight="1">
      <c r="A63" s="22"/>
      <c r="B63" s="23"/>
      <c r="C63" s="21"/>
      <c r="D63" s="59" t="s">
        <v>89</v>
      </c>
      <c r="E63" s="39">
        <v>44</v>
      </c>
      <c r="F63" s="53">
        <v>1</v>
      </c>
      <c r="G63" s="92">
        <v>2</v>
      </c>
      <c r="H63" s="73">
        <v>1</v>
      </c>
      <c r="I63" s="92">
        <v>2</v>
      </c>
      <c r="J63" s="73"/>
      <c r="K63" s="92"/>
      <c r="L63" s="38" t="s">
        <v>35</v>
      </c>
      <c r="M63" s="106" t="s">
        <v>137</v>
      </c>
    </row>
    <row r="64" spans="1:13" s="34" customFormat="1" ht="29.25" customHeight="1">
      <c r="A64" s="22"/>
      <c r="B64" s="23"/>
      <c r="C64" s="21"/>
      <c r="D64" s="59" t="s">
        <v>81</v>
      </c>
      <c r="E64" s="39">
        <v>45</v>
      </c>
      <c r="F64" s="53">
        <v>1</v>
      </c>
      <c r="G64" s="92">
        <v>15</v>
      </c>
      <c r="H64" s="73">
        <v>1</v>
      </c>
      <c r="I64" s="92">
        <v>15</v>
      </c>
      <c r="J64" s="73"/>
      <c r="K64" s="92"/>
      <c r="L64" s="38" t="s">
        <v>36</v>
      </c>
      <c r="M64" s="111" t="s">
        <v>138</v>
      </c>
    </row>
    <row r="65" spans="1:13" s="34" customFormat="1" ht="29.25" customHeight="1">
      <c r="A65" s="22"/>
      <c r="B65" s="23"/>
      <c r="C65" s="21"/>
      <c r="D65" s="59" t="s">
        <v>82</v>
      </c>
      <c r="E65" s="39">
        <v>46</v>
      </c>
      <c r="F65" s="53">
        <v>1</v>
      </c>
      <c r="G65" s="92">
        <v>5</v>
      </c>
      <c r="H65" s="73">
        <v>1</v>
      </c>
      <c r="I65" s="92">
        <v>5</v>
      </c>
      <c r="J65" s="73"/>
      <c r="K65" s="92"/>
      <c r="L65" s="38" t="s">
        <v>36</v>
      </c>
      <c r="M65" s="111" t="s">
        <v>139</v>
      </c>
    </row>
    <row r="66" spans="1:13" s="17" customFormat="1" ht="31.5" customHeight="1">
      <c r="A66" s="28" t="s">
        <v>47</v>
      </c>
      <c r="B66" s="19" t="s">
        <v>27</v>
      </c>
      <c r="C66" s="19"/>
      <c r="D66" s="40"/>
      <c r="E66" s="47"/>
      <c r="F66" s="40">
        <f t="shared" ref="F66:K66" si="8">SUM(F67,F83)</f>
        <v>19</v>
      </c>
      <c r="G66" s="85">
        <f t="shared" si="8"/>
        <v>119</v>
      </c>
      <c r="H66" s="48">
        <f t="shared" si="8"/>
        <v>16</v>
      </c>
      <c r="I66" s="85">
        <f t="shared" si="8"/>
        <v>95.5</v>
      </c>
      <c r="J66" s="48">
        <f t="shared" si="8"/>
        <v>3</v>
      </c>
      <c r="K66" s="85">
        <f t="shared" si="8"/>
        <v>23.5</v>
      </c>
      <c r="L66" s="40"/>
      <c r="M66" s="29"/>
    </row>
    <row r="67" spans="1:13" s="17" customFormat="1" ht="27.75" customHeight="1">
      <c r="A67" s="22"/>
      <c r="B67" s="21" t="s">
        <v>50</v>
      </c>
      <c r="C67" s="21" t="s">
        <v>48</v>
      </c>
      <c r="D67" s="38"/>
      <c r="E67" s="38"/>
      <c r="F67" s="49">
        <f t="shared" ref="F67:K67" si="9">SUM(F68)</f>
        <v>14</v>
      </c>
      <c r="G67" s="86">
        <f t="shared" si="9"/>
        <v>104</v>
      </c>
      <c r="H67" s="49">
        <f t="shared" si="9"/>
        <v>11</v>
      </c>
      <c r="I67" s="86">
        <f t="shared" si="9"/>
        <v>80.5</v>
      </c>
      <c r="J67" s="49">
        <f t="shared" si="9"/>
        <v>3</v>
      </c>
      <c r="K67" s="86">
        <f t="shared" si="9"/>
        <v>23.5</v>
      </c>
      <c r="L67" s="54"/>
      <c r="M67" s="116"/>
    </row>
    <row r="68" spans="1:13" s="17" customFormat="1" ht="27.75" customHeight="1">
      <c r="A68" s="22"/>
      <c r="B68" s="23"/>
      <c r="C68" s="21" t="s">
        <v>53</v>
      </c>
      <c r="D68" s="30" t="s">
        <v>28</v>
      </c>
      <c r="E68" s="38"/>
      <c r="F68" s="49">
        <f t="shared" ref="F68:K68" si="10">SUM(F69:F82)</f>
        <v>14</v>
      </c>
      <c r="G68" s="86">
        <f t="shared" si="10"/>
        <v>104</v>
      </c>
      <c r="H68" s="49">
        <f t="shared" si="10"/>
        <v>11</v>
      </c>
      <c r="I68" s="86">
        <f t="shared" si="10"/>
        <v>80.5</v>
      </c>
      <c r="J68" s="49">
        <f t="shared" si="10"/>
        <v>3</v>
      </c>
      <c r="K68" s="86">
        <f t="shared" si="10"/>
        <v>23.5</v>
      </c>
      <c r="L68" s="30"/>
      <c r="M68" s="24"/>
    </row>
    <row r="69" spans="1:13" s="35" customFormat="1" ht="32.25" customHeight="1">
      <c r="A69" s="22"/>
      <c r="B69" s="23"/>
      <c r="C69" s="21"/>
      <c r="D69" s="59" t="s">
        <v>85</v>
      </c>
      <c r="E69" s="60">
        <v>47</v>
      </c>
      <c r="F69" s="53">
        <v>1</v>
      </c>
      <c r="G69" s="92">
        <v>3</v>
      </c>
      <c r="H69" s="73">
        <v>1</v>
      </c>
      <c r="I69" s="92">
        <v>3</v>
      </c>
      <c r="J69" s="73"/>
      <c r="K69" s="92"/>
      <c r="L69" s="54" t="s">
        <v>34</v>
      </c>
      <c r="M69" s="106" t="s">
        <v>141</v>
      </c>
    </row>
    <row r="70" spans="1:13" s="17" customFormat="1" ht="32.25" customHeight="1">
      <c r="A70" s="22"/>
      <c r="B70" s="23"/>
      <c r="C70" s="21"/>
      <c r="D70" s="59" t="s">
        <v>90</v>
      </c>
      <c r="E70" s="60">
        <v>48</v>
      </c>
      <c r="F70" s="53">
        <v>1</v>
      </c>
      <c r="G70" s="92">
        <v>2</v>
      </c>
      <c r="H70" s="73">
        <v>1</v>
      </c>
      <c r="I70" s="92">
        <v>2</v>
      </c>
      <c r="J70" s="73"/>
      <c r="K70" s="92"/>
      <c r="L70" s="54" t="s">
        <v>34</v>
      </c>
      <c r="M70" s="106" t="s">
        <v>141</v>
      </c>
    </row>
    <row r="71" spans="1:13" s="17" customFormat="1" ht="32.25" customHeight="1">
      <c r="A71" s="22"/>
      <c r="B71" s="23"/>
      <c r="C71" s="21"/>
      <c r="D71" s="59" t="s">
        <v>89</v>
      </c>
      <c r="E71" s="60">
        <v>49</v>
      </c>
      <c r="F71" s="53">
        <v>1</v>
      </c>
      <c r="G71" s="92">
        <v>1.5</v>
      </c>
      <c r="H71" s="73">
        <v>1</v>
      </c>
      <c r="I71" s="92">
        <v>1.5</v>
      </c>
      <c r="J71" s="73"/>
      <c r="K71" s="92"/>
      <c r="L71" s="54" t="s">
        <v>34</v>
      </c>
      <c r="M71" s="106" t="s">
        <v>141</v>
      </c>
    </row>
    <row r="72" spans="1:13" s="35" customFormat="1" ht="32.25" customHeight="1">
      <c r="A72" s="22"/>
      <c r="B72" s="23"/>
      <c r="C72" s="21"/>
      <c r="D72" s="59" t="s">
        <v>91</v>
      </c>
      <c r="E72" s="60">
        <v>50</v>
      </c>
      <c r="F72" s="53">
        <v>1</v>
      </c>
      <c r="G72" s="92">
        <v>1</v>
      </c>
      <c r="H72" s="73">
        <v>1</v>
      </c>
      <c r="I72" s="92">
        <v>1</v>
      </c>
      <c r="J72" s="73"/>
      <c r="K72" s="92"/>
      <c r="L72" s="54" t="s">
        <v>34</v>
      </c>
      <c r="M72" s="106" t="s">
        <v>141</v>
      </c>
    </row>
    <row r="73" spans="1:13" s="35" customFormat="1" ht="32.25" customHeight="1">
      <c r="A73" s="22"/>
      <c r="B73" s="23"/>
      <c r="C73" s="21"/>
      <c r="D73" s="52" t="s">
        <v>73</v>
      </c>
      <c r="E73" s="60">
        <v>51</v>
      </c>
      <c r="F73" s="53">
        <v>1</v>
      </c>
      <c r="G73" s="90">
        <v>10</v>
      </c>
      <c r="H73" s="70">
        <v>1</v>
      </c>
      <c r="I73" s="90">
        <v>10</v>
      </c>
      <c r="J73" s="70"/>
      <c r="K73" s="90"/>
      <c r="L73" s="54" t="s">
        <v>34</v>
      </c>
      <c r="M73" s="106" t="s">
        <v>141</v>
      </c>
    </row>
    <row r="74" spans="1:13" s="35" customFormat="1" ht="32.25" customHeight="1">
      <c r="A74" s="20"/>
      <c r="B74" s="21"/>
      <c r="C74" s="21"/>
      <c r="D74" s="52" t="s">
        <v>76</v>
      </c>
      <c r="E74" s="60">
        <v>52</v>
      </c>
      <c r="F74" s="53">
        <v>1</v>
      </c>
      <c r="G74" s="90">
        <v>14</v>
      </c>
      <c r="H74" s="70">
        <v>1</v>
      </c>
      <c r="I74" s="90">
        <v>14</v>
      </c>
      <c r="J74" s="70"/>
      <c r="K74" s="90"/>
      <c r="L74" s="38" t="s">
        <v>35</v>
      </c>
      <c r="M74" s="117" t="s">
        <v>142</v>
      </c>
    </row>
    <row r="75" spans="1:13" s="35" customFormat="1" ht="32.25" customHeight="1">
      <c r="A75" s="20"/>
      <c r="B75" s="21"/>
      <c r="C75" s="21"/>
      <c r="D75" s="52" t="s">
        <v>78</v>
      </c>
      <c r="E75" s="60">
        <v>53</v>
      </c>
      <c r="F75" s="53">
        <v>1</v>
      </c>
      <c r="G75" s="90">
        <v>11.5</v>
      </c>
      <c r="H75" s="70"/>
      <c r="I75" s="90"/>
      <c r="J75" s="70">
        <v>1</v>
      </c>
      <c r="K75" s="90">
        <v>11.5</v>
      </c>
      <c r="L75" s="38" t="s">
        <v>35</v>
      </c>
      <c r="M75" s="118" t="s">
        <v>185</v>
      </c>
    </row>
    <row r="76" spans="1:13" s="35" customFormat="1" ht="32.25" customHeight="1">
      <c r="A76" s="20"/>
      <c r="B76" s="21"/>
      <c r="C76" s="21"/>
      <c r="D76" s="52" t="s">
        <v>92</v>
      </c>
      <c r="E76" s="60">
        <v>54</v>
      </c>
      <c r="F76" s="53">
        <v>1</v>
      </c>
      <c r="G76" s="90">
        <v>20</v>
      </c>
      <c r="H76" s="70">
        <v>1</v>
      </c>
      <c r="I76" s="90">
        <v>20</v>
      </c>
      <c r="J76" s="70"/>
      <c r="K76" s="90"/>
      <c r="L76" s="38" t="s">
        <v>35</v>
      </c>
      <c r="M76" s="118" t="s">
        <v>143</v>
      </c>
    </row>
    <row r="77" spans="1:13" s="35" customFormat="1" ht="32.25" customHeight="1">
      <c r="A77" s="20"/>
      <c r="B77" s="21"/>
      <c r="C77" s="21"/>
      <c r="D77" s="61" t="s">
        <v>93</v>
      </c>
      <c r="E77" s="60">
        <v>55</v>
      </c>
      <c r="F77" s="53">
        <v>1</v>
      </c>
      <c r="G77" s="93">
        <v>1</v>
      </c>
      <c r="H77" s="74">
        <v>1</v>
      </c>
      <c r="I77" s="93">
        <v>1</v>
      </c>
      <c r="J77" s="74"/>
      <c r="K77" s="93"/>
      <c r="L77" s="38" t="s">
        <v>35</v>
      </c>
      <c r="M77" s="119" t="s">
        <v>144</v>
      </c>
    </row>
    <row r="78" spans="1:13" s="35" customFormat="1" ht="32.25" customHeight="1">
      <c r="A78" s="20"/>
      <c r="B78" s="21"/>
      <c r="C78" s="21"/>
      <c r="D78" s="52" t="s">
        <v>76</v>
      </c>
      <c r="E78" s="60">
        <v>56</v>
      </c>
      <c r="F78" s="53">
        <v>1</v>
      </c>
      <c r="G78" s="88">
        <v>10</v>
      </c>
      <c r="H78" s="71">
        <v>1</v>
      </c>
      <c r="I78" s="88">
        <v>10</v>
      </c>
      <c r="J78" s="71"/>
      <c r="K78" s="88"/>
      <c r="L78" s="38" t="s">
        <v>35</v>
      </c>
      <c r="M78" s="117" t="s">
        <v>145</v>
      </c>
    </row>
    <row r="79" spans="1:13" s="35" customFormat="1" ht="32.25" customHeight="1">
      <c r="A79" s="20"/>
      <c r="B79" s="21"/>
      <c r="C79" s="21" t="s">
        <v>182</v>
      </c>
      <c r="D79" s="52" t="s">
        <v>80</v>
      </c>
      <c r="E79" s="60">
        <v>57</v>
      </c>
      <c r="F79" s="53">
        <v>1</v>
      </c>
      <c r="G79" s="90">
        <v>9</v>
      </c>
      <c r="H79" s="70">
        <v>1</v>
      </c>
      <c r="I79" s="90">
        <v>9</v>
      </c>
      <c r="J79" s="70"/>
      <c r="K79" s="90"/>
      <c r="L79" s="38" t="s">
        <v>35</v>
      </c>
      <c r="M79" s="117" t="s">
        <v>146</v>
      </c>
    </row>
    <row r="80" spans="1:13" s="35" customFormat="1" ht="32.25" customHeight="1">
      <c r="A80" s="20"/>
      <c r="B80" s="21"/>
      <c r="C80" s="21"/>
      <c r="D80" s="52" t="s">
        <v>80</v>
      </c>
      <c r="E80" s="60">
        <v>58</v>
      </c>
      <c r="F80" s="53">
        <v>1</v>
      </c>
      <c r="G80" s="90">
        <v>9</v>
      </c>
      <c r="H80" s="70">
        <v>1</v>
      </c>
      <c r="I80" s="90">
        <v>9</v>
      </c>
      <c r="J80" s="70"/>
      <c r="K80" s="90"/>
      <c r="L80" s="38" t="s">
        <v>35</v>
      </c>
      <c r="M80" s="117" t="s">
        <v>147</v>
      </c>
    </row>
    <row r="81" spans="1:13" s="35" customFormat="1" ht="32.25" customHeight="1">
      <c r="A81" s="20"/>
      <c r="B81" s="21"/>
      <c r="C81" s="21"/>
      <c r="D81" s="52" t="s">
        <v>74</v>
      </c>
      <c r="E81" s="60">
        <v>59</v>
      </c>
      <c r="F81" s="53">
        <v>1</v>
      </c>
      <c r="G81" s="90">
        <v>10</v>
      </c>
      <c r="H81" s="70"/>
      <c r="I81" s="90"/>
      <c r="J81" s="70">
        <v>1</v>
      </c>
      <c r="K81" s="90">
        <v>10</v>
      </c>
      <c r="L81" s="38" t="s">
        <v>35</v>
      </c>
      <c r="M81" s="117" t="s">
        <v>148</v>
      </c>
    </row>
    <row r="82" spans="1:13" s="35" customFormat="1" ht="32.25" customHeight="1">
      <c r="A82" s="20"/>
      <c r="B82" s="21"/>
      <c r="C82" s="21"/>
      <c r="D82" s="59" t="s">
        <v>81</v>
      </c>
      <c r="E82" s="60">
        <v>60</v>
      </c>
      <c r="F82" s="53">
        <v>1</v>
      </c>
      <c r="G82" s="92">
        <v>2</v>
      </c>
      <c r="H82" s="73"/>
      <c r="I82" s="92"/>
      <c r="J82" s="73">
        <v>1</v>
      </c>
      <c r="K82" s="92">
        <v>2</v>
      </c>
      <c r="L82" s="38" t="s">
        <v>35</v>
      </c>
      <c r="M82" s="106" t="s">
        <v>149</v>
      </c>
    </row>
    <row r="83" spans="1:13" s="35" customFormat="1" ht="31.5" customHeight="1">
      <c r="A83" s="22"/>
      <c r="B83" s="21" t="s">
        <v>150</v>
      </c>
      <c r="C83" s="21" t="s">
        <v>48</v>
      </c>
      <c r="D83" s="30"/>
      <c r="E83" s="38"/>
      <c r="F83" s="30">
        <f>SUM(F84,F89)</f>
        <v>5</v>
      </c>
      <c r="G83" s="86">
        <f>SUM(G84,G89)</f>
        <v>15</v>
      </c>
      <c r="H83" s="49">
        <f>SUM(H84,H89)</f>
        <v>5</v>
      </c>
      <c r="I83" s="86">
        <f>SUM(I84,I89)</f>
        <v>15</v>
      </c>
      <c r="J83" s="49"/>
      <c r="K83" s="86"/>
      <c r="L83" s="38"/>
      <c r="M83" s="24"/>
    </row>
    <row r="84" spans="1:13" s="35" customFormat="1" ht="31.5" customHeight="1">
      <c r="A84" s="22"/>
      <c r="B84" s="21"/>
      <c r="C84" s="21" t="s">
        <v>53</v>
      </c>
      <c r="D84" s="30" t="s">
        <v>28</v>
      </c>
      <c r="E84" s="38"/>
      <c r="F84" s="30">
        <f>SUM(F85:F88)</f>
        <v>4</v>
      </c>
      <c r="G84" s="86">
        <f>SUM(G85:G88)</f>
        <v>5</v>
      </c>
      <c r="H84" s="49">
        <f>SUM(H85:H88)</f>
        <v>4</v>
      </c>
      <c r="I84" s="86">
        <f>SUM(I85:I88)</f>
        <v>5</v>
      </c>
      <c r="J84" s="49"/>
      <c r="K84" s="86"/>
      <c r="L84" s="38"/>
      <c r="M84" s="24"/>
    </row>
    <row r="85" spans="1:13" s="35" customFormat="1" ht="31.5" customHeight="1">
      <c r="A85" s="22"/>
      <c r="B85" s="21"/>
      <c r="C85" s="21"/>
      <c r="D85" s="52" t="s">
        <v>94</v>
      </c>
      <c r="E85" s="60">
        <v>61</v>
      </c>
      <c r="F85" s="38">
        <v>1</v>
      </c>
      <c r="G85" s="90">
        <v>2</v>
      </c>
      <c r="H85" s="70">
        <v>1</v>
      </c>
      <c r="I85" s="90">
        <v>2</v>
      </c>
      <c r="J85" s="70"/>
      <c r="K85" s="90"/>
      <c r="L85" s="38" t="s">
        <v>34</v>
      </c>
      <c r="M85" s="120" t="s">
        <v>114</v>
      </c>
    </row>
    <row r="86" spans="1:13" s="35" customFormat="1" ht="31.5" customHeight="1">
      <c r="A86" s="22"/>
      <c r="B86" s="21"/>
      <c r="C86" s="21"/>
      <c r="D86" s="52" t="s">
        <v>95</v>
      </c>
      <c r="E86" s="60">
        <v>62</v>
      </c>
      <c r="F86" s="38">
        <v>1</v>
      </c>
      <c r="G86" s="90">
        <v>1</v>
      </c>
      <c r="H86" s="70">
        <v>1</v>
      </c>
      <c r="I86" s="90">
        <v>1</v>
      </c>
      <c r="J86" s="70"/>
      <c r="K86" s="90"/>
      <c r="L86" s="38" t="s">
        <v>151</v>
      </c>
      <c r="M86" s="109" t="s">
        <v>152</v>
      </c>
    </row>
    <row r="87" spans="1:13" s="35" customFormat="1" ht="31.5" customHeight="1">
      <c r="A87" s="22"/>
      <c r="B87" s="21"/>
      <c r="C87" s="21"/>
      <c r="D87" s="52" t="s">
        <v>96</v>
      </c>
      <c r="E87" s="60">
        <v>63</v>
      </c>
      <c r="F87" s="38">
        <v>1</v>
      </c>
      <c r="G87" s="87">
        <v>1</v>
      </c>
      <c r="H87" s="75">
        <v>1</v>
      </c>
      <c r="I87" s="87">
        <v>1</v>
      </c>
      <c r="J87" s="75"/>
      <c r="K87" s="87"/>
      <c r="L87" s="38" t="s">
        <v>151</v>
      </c>
      <c r="M87" s="110" t="s">
        <v>153</v>
      </c>
    </row>
    <row r="88" spans="1:13" s="35" customFormat="1" ht="31.5" customHeight="1">
      <c r="A88" s="22"/>
      <c r="B88" s="21"/>
      <c r="C88" s="21"/>
      <c r="D88" s="62" t="s">
        <v>97</v>
      </c>
      <c r="E88" s="60">
        <v>64</v>
      </c>
      <c r="F88" s="38">
        <v>1</v>
      </c>
      <c r="G88" s="87">
        <v>1</v>
      </c>
      <c r="H88" s="75">
        <v>1</v>
      </c>
      <c r="I88" s="87">
        <v>1</v>
      </c>
      <c r="J88" s="75"/>
      <c r="K88" s="87"/>
      <c r="L88" s="38" t="s">
        <v>151</v>
      </c>
      <c r="M88" s="110" t="s">
        <v>154</v>
      </c>
    </row>
    <row r="89" spans="1:13" s="35" customFormat="1" ht="31.5" customHeight="1">
      <c r="A89" s="22"/>
      <c r="B89" s="21"/>
      <c r="C89" s="21" t="s">
        <v>49</v>
      </c>
      <c r="D89" s="30" t="s">
        <v>28</v>
      </c>
      <c r="E89" s="38"/>
      <c r="F89" s="30">
        <f>SUM(F90)</f>
        <v>1</v>
      </c>
      <c r="G89" s="86">
        <f>SUM(G90)</f>
        <v>10</v>
      </c>
      <c r="H89" s="49">
        <f>SUM(H90)</f>
        <v>1</v>
      </c>
      <c r="I89" s="86">
        <f>SUM(I90)</f>
        <v>10</v>
      </c>
      <c r="J89" s="49"/>
      <c r="K89" s="86"/>
      <c r="L89" s="38"/>
      <c r="M89" s="24"/>
    </row>
    <row r="90" spans="1:13" s="35" customFormat="1" ht="31.5" customHeight="1">
      <c r="A90" s="22"/>
      <c r="B90" s="21"/>
      <c r="C90" s="21"/>
      <c r="D90" s="52" t="s">
        <v>98</v>
      </c>
      <c r="E90" s="60">
        <v>65</v>
      </c>
      <c r="F90" s="38">
        <v>1</v>
      </c>
      <c r="G90" s="63">
        <v>10</v>
      </c>
      <c r="H90" s="96">
        <v>1</v>
      </c>
      <c r="I90" s="63">
        <v>10</v>
      </c>
      <c r="J90" s="76"/>
      <c r="K90" s="63"/>
      <c r="L90" s="38" t="s">
        <v>186</v>
      </c>
      <c r="M90" s="121" t="s">
        <v>155</v>
      </c>
    </row>
    <row r="91" spans="1:13" s="35" customFormat="1" ht="30.75" customHeight="1">
      <c r="A91" s="28" t="s">
        <v>51</v>
      </c>
      <c r="B91" s="19" t="s">
        <v>27</v>
      </c>
      <c r="C91" s="19"/>
      <c r="D91" s="40"/>
      <c r="E91" s="47"/>
      <c r="F91" s="48">
        <f>SUM(F92)</f>
        <v>7</v>
      </c>
      <c r="G91" s="85">
        <f>SUM(G92)</f>
        <v>62</v>
      </c>
      <c r="H91" s="48"/>
      <c r="I91" s="85"/>
      <c r="J91" s="48">
        <f>SUM(J92)</f>
        <v>7</v>
      </c>
      <c r="K91" s="85">
        <f>SUM(K92)</f>
        <v>62</v>
      </c>
      <c r="L91" s="98"/>
      <c r="M91" s="29"/>
    </row>
    <row r="92" spans="1:13" s="35" customFormat="1" ht="27.75" customHeight="1">
      <c r="A92" s="20"/>
      <c r="B92" s="32" t="s">
        <v>156</v>
      </c>
      <c r="C92" s="21" t="s">
        <v>48</v>
      </c>
      <c r="D92" s="30"/>
      <c r="E92" s="38"/>
      <c r="F92" s="49">
        <f>SUM(F93)</f>
        <v>7</v>
      </c>
      <c r="G92" s="86">
        <f>SUM(G93)</f>
        <v>62</v>
      </c>
      <c r="H92" s="49"/>
      <c r="I92" s="86"/>
      <c r="J92" s="49">
        <f>SUM(J93)</f>
        <v>7</v>
      </c>
      <c r="K92" s="86">
        <f>SUM(K93)</f>
        <v>62</v>
      </c>
      <c r="L92" s="38"/>
      <c r="M92" s="24"/>
    </row>
    <row r="93" spans="1:13" s="35" customFormat="1" ht="27.75" customHeight="1">
      <c r="A93" s="20"/>
      <c r="B93" s="32"/>
      <c r="C93" s="21" t="s">
        <v>99</v>
      </c>
      <c r="D93" s="30" t="s">
        <v>28</v>
      </c>
      <c r="E93" s="38"/>
      <c r="F93" s="49">
        <f t="shared" ref="F93:K93" si="11">SUM(F94:F100)</f>
        <v>7</v>
      </c>
      <c r="G93" s="86">
        <f t="shared" si="11"/>
        <v>62</v>
      </c>
      <c r="H93" s="49"/>
      <c r="I93" s="86"/>
      <c r="J93" s="49">
        <f t="shared" si="11"/>
        <v>7</v>
      </c>
      <c r="K93" s="86">
        <f t="shared" si="11"/>
        <v>62</v>
      </c>
      <c r="L93" s="38"/>
      <c r="M93" s="24"/>
    </row>
    <row r="94" spans="1:13" s="35" customFormat="1" ht="34.5" customHeight="1">
      <c r="A94" s="20"/>
      <c r="B94" s="21"/>
      <c r="C94" s="21"/>
      <c r="D94" s="52" t="s">
        <v>100</v>
      </c>
      <c r="E94" s="60">
        <v>66</v>
      </c>
      <c r="F94" s="53">
        <v>1</v>
      </c>
      <c r="G94" s="87">
        <v>2</v>
      </c>
      <c r="H94" s="75"/>
      <c r="I94" s="83"/>
      <c r="J94" s="75">
        <v>1</v>
      </c>
      <c r="K94" s="87">
        <v>2</v>
      </c>
      <c r="L94" s="54" t="s">
        <v>34</v>
      </c>
      <c r="M94" s="120" t="s">
        <v>157</v>
      </c>
    </row>
    <row r="95" spans="1:13" s="17" customFormat="1" ht="34.5" customHeight="1">
      <c r="A95" s="20"/>
      <c r="B95" s="21"/>
      <c r="C95" s="21"/>
      <c r="D95" s="52" t="s">
        <v>78</v>
      </c>
      <c r="E95" s="60">
        <v>67</v>
      </c>
      <c r="F95" s="53">
        <v>1</v>
      </c>
      <c r="G95" s="90">
        <v>10</v>
      </c>
      <c r="H95" s="70"/>
      <c r="I95" s="81"/>
      <c r="J95" s="70">
        <v>1</v>
      </c>
      <c r="K95" s="90">
        <v>10</v>
      </c>
      <c r="L95" s="54" t="s">
        <v>35</v>
      </c>
      <c r="M95" s="110" t="s">
        <v>158</v>
      </c>
    </row>
    <row r="96" spans="1:13" s="17" customFormat="1" ht="34.5" customHeight="1">
      <c r="A96" s="20"/>
      <c r="B96" s="21"/>
      <c r="C96" s="21"/>
      <c r="D96" s="52" t="s">
        <v>78</v>
      </c>
      <c r="E96" s="60">
        <v>68</v>
      </c>
      <c r="F96" s="53">
        <v>1</v>
      </c>
      <c r="G96" s="90">
        <v>10</v>
      </c>
      <c r="H96" s="70"/>
      <c r="I96" s="81"/>
      <c r="J96" s="70">
        <v>1</v>
      </c>
      <c r="K96" s="90">
        <v>10</v>
      </c>
      <c r="L96" s="54" t="s">
        <v>35</v>
      </c>
      <c r="M96" s="110" t="s">
        <v>159</v>
      </c>
    </row>
    <row r="97" spans="1:13" s="35" customFormat="1" ht="51" customHeight="1">
      <c r="A97" s="20"/>
      <c r="B97" s="21"/>
      <c r="C97" s="21"/>
      <c r="D97" s="52" t="s">
        <v>79</v>
      </c>
      <c r="E97" s="60">
        <v>69</v>
      </c>
      <c r="F97" s="53">
        <v>1</v>
      </c>
      <c r="G97" s="90">
        <v>10</v>
      </c>
      <c r="H97" s="70"/>
      <c r="I97" s="81"/>
      <c r="J97" s="70">
        <v>1</v>
      </c>
      <c r="K97" s="90">
        <v>10</v>
      </c>
      <c r="L97" s="54" t="s">
        <v>35</v>
      </c>
      <c r="M97" s="110" t="s">
        <v>160</v>
      </c>
    </row>
    <row r="98" spans="1:13" s="35" customFormat="1" ht="45" customHeight="1">
      <c r="A98" s="20"/>
      <c r="B98" s="21"/>
      <c r="C98" s="21"/>
      <c r="D98" s="52" t="s">
        <v>79</v>
      </c>
      <c r="E98" s="60">
        <v>70</v>
      </c>
      <c r="F98" s="53">
        <v>1</v>
      </c>
      <c r="G98" s="90">
        <v>10</v>
      </c>
      <c r="H98" s="70"/>
      <c r="I98" s="81"/>
      <c r="J98" s="70">
        <v>1</v>
      </c>
      <c r="K98" s="90">
        <v>10</v>
      </c>
      <c r="L98" s="54" t="s">
        <v>35</v>
      </c>
      <c r="M98" s="110" t="s">
        <v>161</v>
      </c>
    </row>
    <row r="99" spans="1:13" s="35" customFormat="1" ht="45" customHeight="1">
      <c r="A99" s="20"/>
      <c r="B99" s="21"/>
      <c r="C99" s="21" t="s">
        <v>183</v>
      </c>
      <c r="D99" s="52" t="s">
        <v>79</v>
      </c>
      <c r="E99" s="60">
        <v>71</v>
      </c>
      <c r="F99" s="53">
        <v>1</v>
      </c>
      <c r="G99" s="90">
        <v>10</v>
      </c>
      <c r="H99" s="70"/>
      <c r="I99" s="81"/>
      <c r="J99" s="70">
        <v>1</v>
      </c>
      <c r="K99" s="90">
        <v>10</v>
      </c>
      <c r="L99" s="54" t="s">
        <v>35</v>
      </c>
      <c r="M99" s="110" t="s">
        <v>162</v>
      </c>
    </row>
    <row r="100" spans="1:13" s="35" customFormat="1" ht="45" customHeight="1">
      <c r="A100" s="20"/>
      <c r="B100" s="21"/>
      <c r="C100" s="21"/>
      <c r="D100" s="52" t="s">
        <v>79</v>
      </c>
      <c r="E100" s="60">
        <v>72</v>
      </c>
      <c r="F100" s="53">
        <v>1</v>
      </c>
      <c r="G100" s="90">
        <v>10</v>
      </c>
      <c r="H100" s="70"/>
      <c r="I100" s="81"/>
      <c r="J100" s="70">
        <v>1</v>
      </c>
      <c r="K100" s="90">
        <v>10</v>
      </c>
      <c r="L100" s="54" t="s">
        <v>35</v>
      </c>
      <c r="M100" s="110" t="s">
        <v>163</v>
      </c>
    </row>
    <row r="101" spans="1:13" s="35" customFormat="1" ht="30.75" customHeight="1">
      <c r="A101" s="28" t="s">
        <v>17</v>
      </c>
      <c r="B101" s="19" t="s">
        <v>27</v>
      </c>
      <c r="C101" s="19"/>
      <c r="D101" s="40"/>
      <c r="E101" s="47"/>
      <c r="F101" s="48">
        <f t="shared" ref="F101:K101" si="12">SUM(F102)</f>
        <v>14</v>
      </c>
      <c r="G101" s="85">
        <f t="shared" si="12"/>
        <v>373.4</v>
      </c>
      <c r="H101" s="48">
        <f t="shared" si="12"/>
        <v>13</v>
      </c>
      <c r="I101" s="85">
        <f t="shared" si="12"/>
        <v>358.4</v>
      </c>
      <c r="J101" s="48">
        <f t="shared" si="12"/>
        <v>1</v>
      </c>
      <c r="K101" s="85">
        <f t="shared" si="12"/>
        <v>15</v>
      </c>
      <c r="L101" s="40"/>
      <c r="M101" s="29"/>
    </row>
    <row r="102" spans="1:13" s="35" customFormat="1" ht="36" customHeight="1">
      <c r="A102" s="22"/>
      <c r="B102" s="21" t="s">
        <v>45</v>
      </c>
      <c r="C102" s="99" t="s">
        <v>101</v>
      </c>
      <c r="D102" s="30" t="s">
        <v>28</v>
      </c>
      <c r="E102" s="38"/>
      <c r="F102" s="49">
        <f t="shared" ref="F102:K102" si="13">SUM(F103:F116)</f>
        <v>14</v>
      </c>
      <c r="G102" s="86">
        <f t="shared" si="13"/>
        <v>373.4</v>
      </c>
      <c r="H102" s="49">
        <f t="shared" si="13"/>
        <v>13</v>
      </c>
      <c r="I102" s="86">
        <f t="shared" si="13"/>
        <v>358.4</v>
      </c>
      <c r="J102" s="49">
        <f t="shared" si="13"/>
        <v>1</v>
      </c>
      <c r="K102" s="86">
        <f t="shared" si="13"/>
        <v>15</v>
      </c>
      <c r="L102" s="30"/>
      <c r="M102" s="24"/>
    </row>
    <row r="103" spans="1:13" s="35" customFormat="1" ht="36" customHeight="1">
      <c r="A103" s="22"/>
      <c r="B103" s="21"/>
      <c r="C103" s="21"/>
      <c r="D103" s="62" t="s">
        <v>102</v>
      </c>
      <c r="E103" s="39">
        <v>78</v>
      </c>
      <c r="F103" s="53">
        <v>1</v>
      </c>
      <c r="G103" s="90">
        <v>15</v>
      </c>
      <c r="H103" s="70"/>
      <c r="I103" s="90"/>
      <c r="J103" s="70">
        <v>1</v>
      </c>
      <c r="K103" s="90">
        <v>15</v>
      </c>
      <c r="L103" s="38" t="s">
        <v>34</v>
      </c>
      <c r="M103" s="109" t="s">
        <v>164</v>
      </c>
    </row>
    <row r="104" spans="1:13" s="17" customFormat="1" ht="36" customHeight="1">
      <c r="A104" s="22"/>
      <c r="B104" s="21"/>
      <c r="C104" s="21"/>
      <c r="D104" s="59" t="s">
        <v>103</v>
      </c>
      <c r="E104" s="39">
        <v>79</v>
      </c>
      <c r="F104" s="53">
        <v>1</v>
      </c>
      <c r="G104" s="92">
        <v>2</v>
      </c>
      <c r="H104" s="73">
        <v>1</v>
      </c>
      <c r="I104" s="92">
        <v>2</v>
      </c>
      <c r="J104" s="73"/>
      <c r="K104" s="92"/>
      <c r="L104" s="38" t="s">
        <v>34</v>
      </c>
      <c r="M104" s="109" t="s">
        <v>114</v>
      </c>
    </row>
    <row r="105" spans="1:13" s="17" customFormat="1" ht="36" customHeight="1">
      <c r="A105" s="22"/>
      <c r="B105" s="21"/>
      <c r="C105" s="21"/>
      <c r="D105" s="59" t="s">
        <v>104</v>
      </c>
      <c r="E105" s="39">
        <v>80</v>
      </c>
      <c r="F105" s="53">
        <v>1</v>
      </c>
      <c r="G105" s="92">
        <v>4</v>
      </c>
      <c r="H105" s="73">
        <v>1</v>
      </c>
      <c r="I105" s="92">
        <v>4</v>
      </c>
      <c r="J105" s="73"/>
      <c r="K105" s="92"/>
      <c r="L105" s="38" t="s">
        <v>34</v>
      </c>
      <c r="M105" s="109" t="s">
        <v>114</v>
      </c>
    </row>
    <row r="106" spans="1:13" s="35" customFormat="1" ht="36" customHeight="1">
      <c r="A106" s="22"/>
      <c r="B106" s="21"/>
      <c r="C106" s="21"/>
      <c r="D106" s="59" t="s">
        <v>105</v>
      </c>
      <c r="E106" s="39">
        <v>81</v>
      </c>
      <c r="F106" s="53">
        <v>1</v>
      </c>
      <c r="G106" s="92">
        <v>4</v>
      </c>
      <c r="H106" s="73">
        <v>1</v>
      </c>
      <c r="I106" s="92">
        <v>4</v>
      </c>
      <c r="J106" s="73"/>
      <c r="K106" s="92"/>
      <c r="L106" s="38" t="s">
        <v>34</v>
      </c>
      <c r="M106" s="109" t="s">
        <v>114</v>
      </c>
    </row>
    <row r="107" spans="1:13" s="35" customFormat="1" ht="36" customHeight="1">
      <c r="A107" s="22"/>
      <c r="B107" s="21"/>
      <c r="C107" s="64"/>
      <c r="D107" s="52" t="s">
        <v>106</v>
      </c>
      <c r="E107" s="39">
        <v>82</v>
      </c>
      <c r="F107" s="53">
        <v>1</v>
      </c>
      <c r="G107" s="90">
        <v>16</v>
      </c>
      <c r="H107" s="70">
        <v>1</v>
      </c>
      <c r="I107" s="90">
        <v>16</v>
      </c>
      <c r="J107" s="70"/>
      <c r="K107" s="90"/>
      <c r="L107" s="38" t="s">
        <v>34</v>
      </c>
      <c r="M107" s="109" t="s">
        <v>114</v>
      </c>
    </row>
    <row r="108" spans="1:13" s="35" customFormat="1" ht="36" customHeight="1">
      <c r="A108" s="22"/>
      <c r="B108" s="21"/>
      <c r="C108" s="32"/>
      <c r="D108" s="52" t="s">
        <v>98</v>
      </c>
      <c r="E108" s="39">
        <v>83</v>
      </c>
      <c r="F108" s="53">
        <v>1</v>
      </c>
      <c r="G108" s="90">
        <v>21.9</v>
      </c>
      <c r="H108" s="70">
        <v>1</v>
      </c>
      <c r="I108" s="90">
        <v>21.9</v>
      </c>
      <c r="J108" s="70"/>
      <c r="K108" s="90"/>
      <c r="L108" s="38" t="s">
        <v>36</v>
      </c>
      <c r="M108" s="110" t="s">
        <v>165</v>
      </c>
    </row>
    <row r="109" spans="1:13" s="17" customFormat="1" ht="36" customHeight="1">
      <c r="A109" s="22"/>
      <c r="B109" s="23"/>
      <c r="C109" s="21"/>
      <c r="D109" s="52" t="s">
        <v>78</v>
      </c>
      <c r="E109" s="39">
        <v>84</v>
      </c>
      <c r="F109" s="53">
        <v>1</v>
      </c>
      <c r="G109" s="90">
        <v>24</v>
      </c>
      <c r="H109" s="70">
        <v>1</v>
      </c>
      <c r="I109" s="90">
        <v>24</v>
      </c>
      <c r="J109" s="70"/>
      <c r="K109" s="90"/>
      <c r="L109" s="38" t="s">
        <v>36</v>
      </c>
      <c r="M109" s="118" t="s">
        <v>166</v>
      </c>
    </row>
    <row r="110" spans="1:13" s="17" customFormat="1" ht="36" customHeight="1">
      <c r="A110" s="22"/>
      <c r="B110" s="21"/>
      <c r="C110" s="65"/>
      <c r="D110" s="59" t="s">
        <v>107</v>
      </c>
      <c r="E110" s="39">
        <v>85</v>
      </c>
      <c r="F110" s="53">
        <v>1</v>
      </c>
      <c r="G110" s="92">
        <v>27.5</v>
      </c>
      <c r="H110" s="73">
        <v>1</v>
      </c>
      <c r="I110" s="92">
        <v>27.5</v>
      </c>
      <c r="J110" s="73"/>
      <c r="K110" s="92"/>
      <c r="L110" s="38" t="s">
        <v>35</v>
      </c>
      <c r="M110" s="135" t="s">
        <v>167</v>
      </c>
    </row>
    <row r="111" spans="1:13" s="17" customFormat="1" ht="36" customHeight="1">
      <c r="A111" s="22"/>
      <c r="B111" s="21"/>
      <c r="C111" s="21"/>
      <c r="D111" s="59" t="s">
        <v>107</v>
      </c>
      <c r="E111" s="39">
        <v>86</v>
      </c>
      <c r="F111" s="53">
        <v>1</v>
      </c>
      <c r="G111" s="92">
        <v>32.5</v>
      </c>
      <c r="H111" s="73">
        <v>1</v>
      </c>
      <c r="I111" s="92">
        <v>32.5</v>
      </c>
      <c r="J111" s="73"/>
      <c r="K111" s="92"/>
      <c r="L111" s="38" t="s">
        <v>35</v>
      </c>
      <c r="M111" s="136"/>
    </row>
    <row r="112" spans="1:13" s="17" customFormat="1" ht="36" customHeight="1">
      <c r="A112" s="22"/>
      <c r="B112" s="21"/>
      <c r="C112" s="21"/>
      <c r="D112" s="52" t="s">
        <v>80</v>
      </c>
      <c r="E112" s="39">
        <v>87</v>
      </c>
      <c r="F112" s="53">
        <v>1</v>
      </c>
      <c r="G112" s="90">
        <v>10</v>
      </c>
      <c r="H112" s="70">
        <v>1</v>
      </c>
      <c r="I112" s="90">
        <v>10</v>
      </c>
      <c r="J112" s="70"/>
      <c r="K112" s="90"/>
      <c r="L112" s="38" t="s">
        <v>36</v>
      </c>
      <c r="M112" s="117" t="s">
        <v>168</v>
      </c>
    </row>
    <row r="113" spans="1:13" s="17" customFormat="1" ht="36" customHeight="1">
      <c r="A113" s="22"/>
      <c r="B113" s="21"/>
      <c r="C113" s="21"/>
      <c r="D113" s="59" t="s">
        <v>108</v>
      </c>
      <c r="E113" s="39">
        <v>88</v>
      </c>
      <c r="F113" s="53">
        <v>1</v>
      </c>
      <c r="G113" s="92">
        <v>120</v>
      </c>
      <c r="H113" s="73">
        <v>1</v>
      </c>
      <c r="I113" s="92">
        <v>120</v>
      </c>
      <c r="J113" s="73"/>
      <c r="K113" s="92"/>
      <c r="L113" s="38" t="s">
        <v>36</v>
      </c>
      <c r="M113" s="106" t="s">
        <v>169</v>
      </c>
    </row>
    <row r="114" spans="1:13" s="17" customFormat="1" ht="36" customHeight="1">
      <c r="A114" s="22"/>
      <c r="B114" s="21"/>
      <c r="C114" s="21"/>
      <c r="D114" s="59" t="s">
        <v>175</v>
      </c>
      <c r="E114" s="39">
        <v>89</v>
      </c>
      <c r="F114" s="53">
        <v>1</v>
      </c>
      <c r="G114" s="92">
        <v>16.5</v>
      </c>
      <c r="H114" s="73">
        <v>1</v>
      </c>
      <c r="I114" s="92">
        <v>16.5</v>
      </c>
      <c r="J114" s="73"/>
      <c r="K114" s="92"/>
      <c r="L114" s="38" t="s">
        <v>36</v>
      </c>
      <c r="M114" s="106" t="s">
        <v>170</v>
      </c>
    </row>
    <row r="115" spans="1:13" s="17" customFormat="1" ht="36" customHeight="1">
      <c r="A115" s="22"/>
      <c r="B115" s="21"/>
      <c r="C115" s="21"/>
      <c r="D115" s="66" t="s">
        <v>109</v>
      </c>
      <c r="E115" s="39">
        <v>90</v>
      </c>
      <c r="F115" s="53">
        <v>1</v>
      </c>
      <c r="G115" s="94">
        <v>60</v>
      </c>
      <c r="H115" s="77">
        <v>1</v>
      </c>
      <c r="I115" s="94">
        <v>60</v>
      </c>
      <c r="J115" s="77"/>
      <c r="K115" s="94"/>
      <c r="L115" s="38" t="s">
        <v>36</v>
      </c>
      <c r="M115" s="113" t="s">
        <v>171</v>
      </c>
    </row>
    <row r="116" spans="1:13" s="17" customFormat="1" ht="36" customHeight="1">
      <c r="A116" s="25"/>
      <c r="B116" s="31"/>
      <c r="C116" s="31"/>
      <c r="D116" s="122" t="s">
        <v>95</v>
      </c>
      <c r="E116" s="41">
        <v>91</v>
      </c>
      <c r="F116" s="105">
        <v>1</v>
      </c>
      <c r="G116" s="123">
        <v>20</v>
      </c>
      <c r="H116" s="124">
        <v>1</v>
      </c>
      <c r="I116" s="123">
        <v>20</v>
      </c>
      <c r="J116" s="124"/>
      <c r="K116" s="123"/>
      <c r="L116" s="125" t="s">
        <v>36</v>
      </c>
      <c r="M116" s="126" t="s">
        <v>172</v>
      </c>
    </row>
    <row r="117" spans="1:13" s="13" customFormat="1">
      <c r="C117" s="36"/>
      <c r="E117" s="37"/>
      <c r="L117" s="15"/>
      <c r="M117" s="12"/>
    </row>
    <row r="118" spans="1:13" s="13" customFormat="1">
      <c r="C118" s="36"/>
      <c r="E118" s="37"/>
      <c r="L118" s="15"/>
      <c r="M118" s="12"/>
    </row>
    <row r="119" spans="1:13" s="13" customFormat="1">
      <c r="C119" s="36"/>
      <c r="E119" s="37"/>
      <c r="L119" s="15"/>
      <c r="M119" s="12"/>
    </row>
    <row r="120" spans="1:13" s="13" customFormat="1">
      <c r="C120" s="36"/>
      <c r="E120" s="37"/>
      <c r="L120" s="15"/>
      <c r="M120" s="12"/>
    </row>
    <row r="121" spans="1:13" s="13" customFormat="1">
      <c r="C121" s="36"/>
      <c r="E121" s="37"/>
      <c r="L121" s="15"/>
      <c r="M121" s="12"/>
    </row>
    <row r="122" spans="1:13" s="13" customFormat="1">
      <c r="C122" s="36"/>
      <c r="E122" s="37"/>
      <c r="L122" s="15"/>
      <c r="M122" s="12"/>
    </row>
    <row r="123" spans="1:13" s="13" customFormat="1">
      <c r="C123" s="36"/>
      <c r="E123" s="37"/>
      <c r="L123" s="15"/>
      <c r="M123" s="12"/>
    </row>
    <row r="124" spans="1:13" s="13" customFormat="1">
      <c r="C124" s="36"/>
      <c r="E124" s="37"/>
      <c r="L124" s="15"/>
      <c r="M124" s="12"/>
    </row>
    <row r="125" spans="1:13" s="13" customFormat="1">
      <c r="C125" s="36"/>
      <c r="E125" s="37"/>
      <c r="L125" s="15"/>
      <c r="M125" s="12"/>
    </row>
    <row r="126" spans="1:13" s="13" customFormat="1">
      <c r="C126" s="36"/>
      <c r="E126" s="37"/>
      <c r="L126" s="15"/>
      <c r="M126" s="12"/>
    </row>
    <row r="127" spans="1:13" s="13" customFormat="1">
      <c r="C127" s="36"/>
      <c r="E127" s="37"/>
      <c r="L127" s="15"/>
      <c r="M127" s="12"/>
    </row>
    <row r="128" spans="1:13" s="13" customFormat="1">
      <c r="C128" s="36"/>
      <c r="E128" s="37"/>
      <c r="L128" s="15"/>
      <c r="M128" s="12"/>
    </row>
    <row r="129" spans="3:13" s="13" customFormat="1">
      <c r="C129" s="36"/>
      <c r="E129" s="37"/>
      <c r="L129" s="15"/>
      <c r="M129" s="12"/>
    </row>
    <row r="130" spans="3:13" s="13" customFormat="1">
      <c r="C130" s="36"/>
      <c r="E130" s="37"/>
      <c r="L130" s="15"/>
      <c r="M130" s="12"/>
    </row>
    <row r="131" spans="3:13" s="13" customFormat="1">
      <c r="C131" s="36"/>
      <c r="E131" s="37"/>
      <c r="L131" s="15"/>
      <c r="M131" s="12"/>
    </row>
    <row r="132" spans="3:13" s="13" customFormat="1">
      <c r="C132" s="36"/>
      <c r="E132" s="37"/>
      <c r="L132" s="15"/>
      <c r="M132" s="12"/>
    </row>
    <row r="133" spans="3:13" s="13" customFormat="1">
      <c r="C133" s="36"/>
      <c r="E133" s="37"/>
      <c r="L133" s="15"/>
      <c r="M133" s="12"/>
    </row>
    <row r="134" spans="3:13" s="13" customFormat="1">
      <c r="C134" s="36"/>
      <c r="E134" s="37"/>
      <c r="L134" s="15"/>
      <c r="M134" s="12"/>
    </row>
    <row r="135" spans="3:13" s="13" customFormat="1">
      <c r="C135" s="36"/>
      <c r="E135" s="37"/>
      <c r="L135" s="15"/>
      <c r="M135" s="12"/>
    </row>
    <row r="136" spans="3:13" s="13" customFormat="1">
      <c r="C136" s="36"/>
      <c r="E136" s="37"/>
      <c r="L136" s="15"/>
      <c r="M136" s="12"/>
    </row>
    <row r="137" spans="3:13" s="13" customFormat="1">
      <c r="C137" s="36"/>
      <c r="E137" s="37"/>
      <c r="L137" s="15"/>
      <c r="M137" s="12"/>
    </row>
    <row r="138" spans="3:13" s="13" customFormat="1">
      <c r="C138" s="36"/>
      <c r="E138" s="37"/>
      <c r="L138" s="15"/>
      <c r="M138" s="12"/>
    </row>
    <row r="139" spans="3:13" s="13" customFormat="1">
      <c r="C139" s="36"/>
      <c r="E139" s="37"/>
      <c r="L139" s="15"/>
      <c r="M139" s="12"/>
    </row>
    <row r="140" spans="3:13" s="13" customFormat="1">
      <c r="C140" s="36"/>
      <c r="E140" s="37"/>
      <c r="L140" s="15"/>
      <c r="M140" s="12"/>
    </row>
    <row r="141" spans="3:13" s="13" customFormat="1">
      <c r="C141" s="36"/>
      <c r="E141" s="37"/>
      <c r="L141" s="15"/>
      <c r="M141" s="12"/>
    </row>
    <row r="142" spans="3:13" s="13" customFormat="1">
      <c r="C142" s="36"/>
      <c r="E142" s="37"/>
      <c r="L142" s="15"/>
      <c r="M142" s="12"/>
    </row>
    <row r="143" spans="3:13" s="13" customFormat="1">
      <c r="C143" s="36"/>
      <c r="E143" s="37"/>
      <c r="L143" s="15"/>
      <c r="M143" s="12"/>
    </row>
    <row r="144" spans="3:13" s="13" customFormat="1">
      <c r="C144" s="36"/>
      <c r="E144" s="37"/>
      <c r="L144" s="15"/>
      <c r="M144" s="12"/>
    </row>
    <row r="145" spans="3:13" s="13" customFormat="1">
      <c r="C145" s="36"/>
      <c r="E145" s="37"/>
      <c r="L145" s="15"/>
      <c r="M145" s="12"/>
    </row>
    <row r="146" spans="3:13" s="13" customFormat="1">
      <c r="C146" s="36"/>
      <c r="E146" s="37"/>
      <c r="L146" s="15"/>
      <c r="M146" s="12"/>
    </row>
    <row r="147" spans="3:13" s="13" customFormat="1">
      <c r="C147" s="36"/>
      <c r="E147" s="37"/>
      <c r="L147" s="15"/>
      <c r="M147" s="12"/>
    </row>
    <row r="148" spans="3:13" s="13" customFormat="1">
      <c r="C148" s="36"/>
      <c r="E148" s="37"/>
      <c r="L148" s="15"/>
      <c r="M148" s="12"/>
    </row>
    <row r="149" spans="3:13" s="13" customFormat="1">
      <c r="C149" s="36"/>
      <c r="E149" s="37"/>
      <c r="L149" s="15"/>
      <c r="M149" s="12"/>
    </row>
    <row r="150" spans="3:13" s="13" customFormat="1">
      <c r="C150" s="36"/>
      <c r="E150" s="37"/>
      <c r="L150" s="15"/>
      <c r="M150" s="12"/>
    </row>
    <row r="151" spans="3:13" s="13" customFormat="1">
      <c r="C151" s="36"/>
      <c r="E151" s="37"/>
      <c r="L151" s="15"/>
      <c r="M151" s="12"/>
    </row>
    <row r="152" spans="3:13" s="13" customFormat="1">
      <c r="C152" s="36"/>
      <c r="E152" s="37"/>
      <c r="L152" s="15"/>
      <c r="M152" s="12"/>
    </row>
    <row r="153" spans="3:13" s="13" customFormat="1">
      <c r="C153" s="36"/>
      <c r="E153" s="37"/>
      <c r="L153" s="15"/>
      <c r="M153" s="12"/>
    </row>
    <row r="154" spans="3:13" s="13" customFormat="1">
      <c r="C154" s="36"/>
      <c r="E154" s="37"/>
      <c r="L154" s="15"/>
      <c r="M154" s="12"/>
    </row>
    <row r="155" spans="3:13" s="13" customFormat="1">
      <c r="C155" s="36"/>
      <c r="E155" s="37"/>
      <c r="L155" s="15"/>
      <c r="M155" s="12"/>
    </row>
    <row r="156" spans="3:13" s="13" customFormat="1">
      <c r="C156" s="36"/>
      <c r="E156" s="37"/>
      <c r="L156" s="15"/>
      <c r="M156" s="12"/>
    </row>
    <row r="157" spans="3:13" s="13" customFormat="1">
      <c r="C157" s="36"/>
      <c r="E157" s="37"/>
      <c r="L157" s="15"/>
      <c r="M157" s="12"/>
    </row>
    <row r="158" spans="3:13" s="13" customFormat="1">
      <c r="C158" s="36"/>
      <c r="E158" s="37"/>
      <c r="L158" s="15"/>
      <c r="M158" s="12"/>
    </row>
    <row r="159" spans="3:13" s="13" customFormat="1">
      <c r="C159" s="36"/>
      <c r="E159" s="37"/>
      <c r="L159" s="15"/>
      <c r="M159" s="12"/>
    </row>
    <row r="160" spans="3:13" s="13" customFormat="1">
      <c r="C160" s="36"/>
      <c r="E160" s="37"/>
      <c r="L160" s="15"/>
      <c r="M160" s="12"/>
    </row>
    <row r="161" spans="3:13" s="13" customFormat="1">
      <c r="C161" s="36"/>
      <c r="E161" s="37"/>
      <c r="L161" s="15"/>
      <c r="M161" s="12"/>
    </row>
    <row r="162" spans="3:13" s="13" customFormat="1">
      <c r="C162" s="36"/>
      <c r="E162" s="37"/>
      <c r="L162" s="15"/>
      <c r="M162" s="12"/>
    </row>
    <row r="163" spans="3:13" s="13" customFormat="1">
      <c r="C163" s="36"/>
      <c r="E163" s="37"/>
      <c r="L163" s="15"/>
      <c r="M163" s="14"/>
    </row>
    <row r="164" spans="3:13" s="13" customFormat="1">
      <c r="C164" s="36"/>
      <c r="E164" s="37"/>
      <c r="L164" s="15"/>
      <c r="M164" s="14"/>
    </row>
    <row r="165" spans="3:13" s="13" customFormat="1">
      <c r="C165" s="36"/>
      <c r="E165" s="37"/>
      <c r="L165" s="15"/>
      <c r="M165" s="14"/>
    </row>
    <row r="166" spans="3:13" s="13" customFormat="1">
      <c r="C166" s="36"/>
      <c r="E166" s="37"/>
      <c r="L166" s="15"/>
      <c r="M166" s="14"/>
    </row>
    <row r="167" spans="3:13" s="13" customFormat="1">
      <c r="C167" s="36"/>
      <c r="E167" s="37"/>
      <c r="L167" s="15"/>
      <c r="M167" s="14"/>
    </row>
    <row r="168" spans="3:13" s="13" customFormat="1">
      <c r="C168" s="36"/>
      <c r="E168" s="37"/>
      <c r="L168" s="15"/>
      <c r="M168" s="14"/>
    </row>
    <row r="169" spans="3:13" s="13" customFormat="1">
      <c r="C169" s="36"/>
      <c r="E169" s="37"/>
      <c r="L169" s="15"/>
      <c r="M169" s="14"/>
    </row>
    <row r="170" spans="3:13" s="13" customFormat="1">
      <c r="C170" s="36"/>
      <c r="E170" s="37"/>
      <c r="L170" s="15"/>
      <c r="M170" s="14"/>
    </row>
    <row r="171" spans="3:13" s="13" customFormat="1">
      <c r="C171" s="36"/>
      <c r="E171" s="37"/>
      <c r="L171" s="15"/>
      <c r="M171" s="14"/>
    </row>
    <row r="172" spans="3:13" s="13" customFormat="1">
      <c r="C172" s="36"/>
      <c r="E172" s="37"/>
      <c r="L172" s="15"/>
      <c r="M172" s="14"/>
    </row>
    <row r="173" spans="3:13" s="13" customFormat="1">
      <c r="C173" s="36"/>
      <c r="E173" s="37"/>
      <c r="L173" s="15"/>
      <c r="M173" s="14"/>
    </row>
    <row r="174" spans="3:13" s="13" customFormat="1">
      <c r="C174" s="36"/>
      <c r="E174" s="37"/>
      <c r="L174" s="15"/>
      <c r="M174" s="14"/>
    </row>
    <row r="175" spans="3:13" s="13" customFormat="1">
      <c r="C175" s="36"/>
      <c r="E175" s="37"/>
      <c r="L175" s="15"/>
      <c r="M175" s="14"/>
    </row>
    <row r="176" spans="3:13" s="13" customFormat="1">
      <c r="C176" s="36"/>
      <c r="E176" s="37"/>
      <c r="L176" s="15"/>
      <c r="M176" s="14"/>
    </row>
    <row r="177" spans="3:13" s="13" customFormat="1">
      <c r="C177" s="36"/>
      <c r="E177" s="37"/>
      <c r="L177" s="15"/>
      <c r="M177" s="14"/>
    </row>
    <row r="178" spans="3:13" s="13" customFormat="1">
      <c r="C178" s="36"/>
      <c r="E178" s="37"/>
      <c r="L178" s="15"/>
    </row>
    <row r="179" spans="3:13" s="13" customFormat="1">
      <c r="C179" s="36"/>
      <c r="E179" s="37"/>
      <c r="L179" s="15"/>
    </row>
    <row r="180" spans="3:13" s="13" customFormat="1">
      <c r="C180" s="36"/>
      <c r="E180" s="37"/>
      <c r="L180" s="15"/>
    </row>
    <row r="181" spans="3:13" s="13" customFormat="1">
      <c r="C181" s="36"/>
      <c r="E181" s="37"/>
      <c r="L181" s="15"/>
    </row>
    <row r="182" spans="3:13" s="13" customFormat="1">
      <c r="C182" s="36"/>
      <c r="E182" s="37"/>
      <c r="L182" s="15"/>
    </row>
    <row r="183" spans="3:13" s="13" customFormat="1">
      <c r="C183" s="36"/>
      <c r="E183" s="37"/>
      <c r="L183" s="15"/>
    </row>
    <row r="184" spans="3:13" s="13" customFormat="1">
      <c r="C184" s="36"/>
      <c r="E184" s="37"/>
      <c r="L184" s="15"/>
    </row>
    <row r="185" spans="3:13" s="13" customFormat="1">
      <c r="C185" s="36"/>
      <c r="E185" s="37"/>
      <c r="L185" s="15"/>
    </row>
    <row r="186" spans="3:13" s="13" customFormat="1">
      <c r="C186" s="36"/>
      <c r="E186" s="37"/>
      <c r="L186" s="15"/>
    </row>
    <row r="187" spans="3:13" s="13" customFormat="1">
      <c r="C187" s="36"/>
      <c r="E187" s="37"/>
      <c r="L187" s="15"/>
    </row>
    <row r="188" spans="3:13" s="13" customFormat="1">
      <c r="C188" s="36"/>
      <c r="E188" s="37"/>
      <c r="L188" s="15"/>
    </row>
    <row r="189" spans="3:13" s="13" customFormat="1">
      <c r="C189" s="36"/>
      <c r="E189" s="37"/>
      <c r="L189" s="15"/>
    </row>
    <row r="190" spans="3:13" s="13" customFormat="1">
      <c r="C190" s="36"/>
      <c r="E190" s="37"/>
      <c r="L190" s="15"/>
    </row>
    <row r="191" spans="3:13" s="13" customFormat="1">
      <c r="C191" s="36"/>
      <c r="E191" s="37"/>
      <c r="L191" s="15"/>
    </row>
    <row r="192" spans="3:13" s="13" customFormat="1">
      <c r="C192" s="36"/>
      <c r="E192" s="37"/>
      <c r="L192" s="15"/>
    </row>
    <row r="193" spans="3:12" s="13" customFormat="1">
      <c r="C193" s="36"/>
      <c r="E193" s="37"/>
      <c r="L193" s="15"/>
    </row>
    <row r="194" spans="3:12" s="13" customFormat="1">
      <c r="C194" s="36"/>
      <c r="E194" s="37"/>
      <c r="L194" s="15"/>
    </row>
    <row r="195" spans="3:12" s="13" customFormat="1">
      <c r="C195" s="36"/>
      <c r="E195" s="37"/>
      <c r="L195" s="15"/>
    </row>
    <row r="196" spans="3:12" s="13" customFormat="1">
      <c r="C196" s="36"/>
      <c r="E196" s="37"/>
      <c r="L196" s="15"/>
    </row>
    <row r="197" spans="3:12" s="13" customFormat="1">
      <c r="C197" s="36"/>
      <c r="E197" s="37"/>
      <c r="L197" s="15"/>
    </row>
    <row r="198" spans="3:12" s="13" customFormat="1">
      <c r="C198" s="36"/>
      <c r="E198" s="37"/>
      <c r="L198" s="15"/>
    </row>
    <row r="199" spans="3:12" s="13" customFormat="1">
      <c r="C199" s="36"/>
      <c r="E199" s="37"/>
      <c r="L199" s="15"/>
    </row>
    <row r="200" spans="3:12" s="13" customFormat="1">
      <c r="C200" s="36"/>
      <c r="E200" s="37"/>
      <c r="L200" s="15"/>
    </row>
    <row r="201" spans="3:12" s="13" customFormat="1">
      <c r="C201" s="36"/>
      <c r="E201" s="37"/>
      <c r="L201" s="15"/>
    </row>
    <row r="202" spans="3:12" s="13" customFormat="1">
      <c r="C202" s="36"/>
      <c r="E202" s="37"/>
      <c r="L202" s="15"/>
    </row>
    <row r="203" spans="3:12" s="13" customFormat="1">
      <c r="C203" s="36"/>
      <c r="E203" s="37"/>
      <c r="L203" s="15"/>
    </row>
    <row r="204" spans="3:12" s="13" customFormat="1">
      <c r="C204" s="36"/>
      <c r="E204" s="37"/>
      <c r="L204" s="15"/>
    </row>
    <row r="205" spans="3:12" s="13" customFormat="1">
      <c r="C205" s="36"/>
      <c r="E205" s="37"/>
      <c r="L205" s="15"/>
    </row>
    <row r="206" spans="3:12" s="13" customFormat="1">
      <c r="C206" s="36"/>
      <c r="E206" s="37"/>
      <c r="L206" s="15"/>
    </row>
    <row r="207" spans="3:12" s="13" customFormat="1">
      <c r="C207" s="36"/>
      <c r="E207" s="37"/>
      <c r="L207" s="15"/>
    </row>
    <row r="208" spans="3:12" s="13" customFormat="1">
      <c r="C208" s="36"/>
      <c r="E208" s="37"/>
      <c r="L208" s="15"/>
    </row>
    <row r="209" spans="3:12" s="13" customFormat="1">
      <c r="C209" s="36"/>
      <c r="E209" s="37"/>
      <c r="L209" s="15"/>
    </row>
    <row r="210" spans="3:12" s="13" customFormat="1">
      <c r="C210" s="36"/>
      <c r="E210" s="37"/>
      <c r="L210" s="15"/>
    </row>
    <row r="211" spans="3:12" s="13" customFormat="1">
      <c r="C211" s="36"/>
      <c r="E211" s="37"/>
      <c r="L211" s="15"/>
    </row>
    <row r="212" spans="3:12" s="13" customFormat="1">
      <c r="C212" s="36"/>
      <c r="E212" s="37"/>
      <c r="L212" s="15"/>
    </row>
    <row r="213" spans="3:12" s="13" customFormat="1">
      <c r="C213" s="36"/>
      <c r="E213" s="37"/>
      <c r="L213" s="15"/>
    </row>
    <row r="214" spans="3:12" s="13" customFormat="1">
      <c r="C214" s="36"/>
      <c r="E214" s="37"/>
      <c r="L214" s="15"/>
    </row>
    <row r="215" spans="3:12" s="13" customFormat="1">
      <c r="C215" s="36"/>
      <c r="E215" s="37"/>
      <c r="L215" s="15"/>
    </row>
    <row r="216" spans="3:12" s="13" customFormat="1">
      <c r="C216" s="36"/>
      <c r="E216" s="37"/>
      <c r="L216" s="15"/>
    </row>
    <row r="217" spans="3:12" s="13" customFormat="1">
      <c r="C217" s="36"/>
      <c r="E217" s="37"/>
      <c r="L217" s="15"/>
    </row>
    <row r="218" spans="3:12" s="13" customFormat="1">
      <c r="C218" s="36"/>
      <c r="E218" s="37"/>
      <c r="L218" s="15"/>
    </row>
    <row r="219" spans="3:12" s="13" customFormat="1">
      <c r="C219" s="36"/>
      <c r="E219" s="37"/>
      <c r="L219" s="15"/>
    </row>
    <row r="220" spans="3:12" s="13" customFormat="1">
      <c r="C220" s="36"/>
      <c r="E220" s="37"/>
      <c r="L220" s="15"/>
    </row>
    <row r="221" spans="3:12" s="13" customFormat="1">
      <c r="C221" s="36"/>
      <c r="E221" s="37"/>
      <c r="L221" s="15"/>
    </row>
    <row r="222" spans="3:12" s="13" customFormat="1">
      <c r="C222" s="36"/>
      <c r="E222" s="37"/>
      <c r="L222" s="15"/>
    </row>
    <row r="223" spans="3:12" s="13" customFormat="1">
      <c r="C223" s="36"/>
      <c r="E223" s="37"/>
      <c r="L223" s="15"/>
    </row>
    <row r="224" spans="3:12" s="13" customFormat="1">
      <c r="C224" s="36"/>
      <c r="E224" s="37"/>
      <c r="L224" s="15"/>
    </row>
    <row r="225" spans="3:12" s="13" customFormat="1">
      <c r="C225" s="36"/>
      <c r="E225" s="37"/>
      <c r="L225" s="15"/>
    </row>
    <row r="226" spans="3:12" s="13" customFormat="1">
      <c r="C226" s="36"/>
      <c r="E226" s="37"/>
      <c r="L226" s="15"/>
    </row>
    <row r="227" spans="3:12" s="13" customFormat="1">
      <c r="C227" s="36"/>
      <c r="E227" s="37"/>
      <c r="L227" s="15"/>
    </row>
    <row r="228" spans="3:12" s="13" customFormat="1">
      <c r="C228" s="36"/>
      <c r="E228" s="37"/>
      <c r="L228" s="15"/>
    </row>
    <row r="229" spans="3:12" s="13" customFormat="1">
      <c r="C229" s="36"/>
      <c r="E229" s="37"/>
      <c r="L229" s="15"/>
    </row>
    <row r="230" spans="3:12" s="13" customFormat="1">
      <c r="C230" s="36"/>
      <c r="E230" s="37"/>
      <c r="L230" s="15"/>
    </row>
    <row r="231" spans="3:12" s="13" customFormat="1">
      <c r="C231" s="36"/>
      <c r="E231" s="37"/>
      <c r="L231" s="15"/>
    </row>
    <row r="232" spans="3:12" s="13" customFormat="1">
      <c r="C232" s="36"/>
      <c r="E232" s="37"/>
      <c r="L232" s="15"/>
    </row>
    <row r="233" spans="3:12" s="13" customFormat="1">
      <c r="C233" s="36"/>
      <c r="E233" s="37"/>
      <c r="L233" s="15"/>
    </row>
    <row r="234" spans="3:12" s="13" customFormat="1">
      <c r="C234" s="36"/>
      <c r="E234" s="37"/>
      <c r="L234" s="15"/>
    </row>
    <row r="235" spans="3:12" s="13" customFormat="1">
      <c r="C235" s="36"/>
      <c r="E235" s="37"/>
      <c r="L235" s="15"/>
    </row>
    <row r="236" spans="3:12" s="13" customFormat="1">
      <c r="C236" s="36"/>
      <c r="E236" s="37"/>
      <c r="L236" s="15"/>
    </row>
    <row r="237" spans="3:12" s="13" customFormat="1">
      <c r="C237" s="36"/>
      <c r="E237" s="37"/>
      <c r="L237" s="15"/>
    </row>
    <row r="238" spans="3:12" s="13" customFormat="1">
      <c r="C238" s="36"/>
      <c r="E238" s="37"/>
      <c r="L238" s="15"/>
    </row>
    <row r="239" spans="3:12" s="13" customFormat="1">
      <c r="C239" s="36"/>
      <c r="E239" s="37"/>
      <c r="L239" s="15"/>
    </row>
    <row r="240" spans="3:12" s="13" customFormat="1">
      <c r="C240" s="36"/>
      <c r="E240" s="37"/>
      <c r="L240" s="15"/>
    </row>
    <row r="241" spans="3:12" s="13" customFormat="1">
      <c r="C241" s="36"/>
      <c r="E241" s="37"/>
      <c r="L241" s="15"/>
    </row>
    <row r="242" spans="3:12" s="13" customFormat="1">
      <c r="C242" s="36"/>
      <c r="E242" s="37"/>
      <c r="L242" s="15"/>
    </row>
    <row r="243" spans="3:12" s="13" customFormat="1">
      <c r="C243" s="36"/>
      <c r="E243" s="37"/>
      <c r="L243" s="15"/>
    </row>
    <row r="244" spans="3:12" s="13" customFormat="1">
      <c r="C244" s="36"/>
      <c r="E244" s="37"/>
      <c r="L244" s="15"/>
    </row>
    <row r="245" spans="3:12" s="13" customFormat="1">
      <c r="C245" s="36"/>
      <c r="E245" s="37"/>
      <c r="L245" s="15"/>
    </row>
    <row r="246" spans="3:12" s="13" customFormat="1">
      <c r="C246" s="36"/>
      <c r="E246" s="37"/>
      <c r="L246" s="15"/>
    </row>
    <row r="247" spans="3:12" s="13" customFormat="1">
      <c r="C247" s="36"/>
      <c r="E247" s="37"/>
      <c r="L247" s="15"/>
    </row>
    <row r="248" spans="3:12" s="13" customFormat="1">
      <c r="C248" s="36"/>
      <c r="E248" s="37"/>
      <c r="L248" s="15"/>
    </row>
    <row r="249" spans="3:12" s="13" customFormat="1">
      <c r="C249" s="36"/>
      <c r="E249" s="37"/>
      <c r="L249" s="15"/>
    </row>
    <row r="250" spans="3:12" s="13" customFormat="1">
      <c r="C250" s="36"/>
      <c r="E250" s="37"/>
      <c r="L250" s="15"/>
    </row>
    <row r="251" spans="3:12" s="13" customFormat="1">
      <c r="C251" s="36"/>
      <c r="E251" s="37"/>
      <c r="L251" s="15"/>
    </row>
    <row r="252" spans="3:12" s="13" customFormat="1">
      <c r="C252" s="36"/>
      <c r="E252" s="37"/>
      <c r="L252" s="15"/>
    </row>
    <row r="253" spans="3:12" s="13" customFormat="1">
      <c r="C253" s="36"/>
      <c r="E253" s="37"/>
      <c r="L253" s="15"/>
    </row>
    <row r="254" spans="3:12" s="13" customFormat="1">
      <c r="C254" s="36"/>
      <c r="E254" s="37"/>
      <c r="L254" s="15"/>
    </row>
    <row r="255" spans="3:12" s="13" customFormat="1">
      <c r="C255" s="36"/>
      <c r="E255" s="37"/>
      <c r="L255" s="15"/>
    </row>
    <row r="256" spans="3:12" s="13" customFormat="1">
      <c r="C256" s="36"/>
      <c r="E256" s="37"/>
      <c r="L256" s="15"/>
    </row>
    <row r="257" spans="3:12" s="13" customFormat="1">
      <c r="C257" s="36"/>
      <c r="E257" s="37"/>
      <c r="L257" s="15"/>
    </row>
    <row r="258" spans="3:12" s="13" customFormat="1">
      <c r="C258" s="36"/>
      <c r="E258" s="37"/>
      <c r="L258" s="15"/>
    </row>
    <row r="259" spans="3:12" s="13" customFormat="1">
      <c r="C259" s="36"/>
      <c r="E259" s="37"/>
      <c r="L259" s="15"/>
    </row>
    <row r="260" spans="3:12" s="13" customFormat="1">
      <c r="C260" s="36"/>
      <c r="E260" s="37"/>
      <c r="L260" s="15"/>
    </row>
    <row r="261" spans="3:12" s="13" customFormat="1">
      <c r="C261" s="36"/>
      <c r="E261" s="37"/>
      <c r="L261" s="15"/>
    </row>
    <row r="262" spans="3:12" s="13" customFormat="1">
      <c r="C262" s="36"/>
      <c r="E262" s="37"/>
      <c r="L262" s="15"/>
    </row>
    <row r="263" spans="3:12" s="13" customFormat="1">
      <c r="C263" s="36"/>
      <c r="E263" s="37"/>
      <c r="L263" s="15"/>
    </row>
    <row r="264" spans="3:12" s="13" customFormat="1">
      <c r="C264" s="36"/>
      <c r="E264" s="37"/>
      <c r="L264" s="15"/>
    </row>
    <row r="265" spans="3:12" s="13" customFormat="1">
      <c r="C265" s="36"/>
      <c r="E265" s="37"/>
      <c r="L265" s="15"/>
    </row>
    <row r="266" spans="3:12" s="13" customFormat="1">
      <c r="C266" s="36"/>
      <c r="E266" s="37"/>
      <c r="L266" s="15"/>
    </row>
    <row r="267" spans="3:12" s="13" customFormat="1">
      <c r="C267" s="36"/>
      <c r="E267" s="37"/>
      <c r="L267" s="15"/>
    </row>
    <row r="268" spans="3:12" s="13" customFormat="1">
      <c r="C268" s="36"/>
      <c r="E268" s="37"/>
      <c r="L268" s="15"/>
    </row>
    <row r="269" spans="3:12" s="13" customFormat="1">
      <c r="C269" s="36"/>
      <c r="E269" s="37"/>
      <c r="L269" s="15"/>
    </row>
    <row r="270" spans="3:12" s="13" customFormat="1">
      <c r="C270" s="36"/>
      <c r="E270" s="37"/>
      <c r="L270" s="15"/>
    </row>
    <row r="271" spans="3:12" s="13" customFormat="1">
      <c r="C271" s="36"/>
      <c r="E271" s="37"/>
      <c r="L271" s="15"/>
    </row>
    <row r="272" spans="3:12" s="13" customFormat="1">
      <c r="C272" s="36"/>
      <c r="E272" s="37"/>
      <c r="L272" s="15"/>
    </row>
    <row r="273" spans="3:12" s="13" customFormat="1">
      <c r="C273" s="36"/>
      <c r="E273" s="37"/>
      <c r="L273" s="15"/>
    </row>
    <row r="274" spans="3:12" s="13" customFormat="1">
      <c r="C274" s="36"/>
      <c r="E274" s="37"/>
      <c r="L274" s="15"/>
    </row>
    <row r="275" spans="3:12" s="13" customFormat="1">
      <c r="C275" s="36"/>
      <c r="E275" s="37"/>
      <c r="L275" s="15"/>
    </row>
    <row r="276" spans="3:12" s="13" customFormat="1">
      <c r="C276" s="36"/>
      <c r="E276" s="37"/>
      <c r="L276" s="15"/>
    </row>
    <row r="277" spans="3:12" s="13" customFormat="1">
      <c r="C277" s="36"/>
      <c r="E277" s="37"/>
      <c r="L277" s="15"/>
    </row>
    <row r="278" spans="3:12" s="13" customFormat="1">
      <c r="C278" s="36"/>
      <c r="E278" s="37"/>
      <c r="L278" s="15"/>
    </row>
    <row r="279" spans="3:12" s="13" customFormat="1">
      <c r="C279" s="36"/>
      <c r="E279" s="37"/>
      <c r="L279" s="15"/>
    </row>
    <row r="280" spans="3:12" s="13" customFormat="1">
      <c r="C280" s="36"/>
      <c r="E280" s="37"/>
      <c r="L280" s="15"/>
    </row>
    <row r="281" spans="3:12" s="13" customFormat="1">
      <c r="C281" s="36"/>
      <c r="E281" s="37"/>
      <c r="L281" s="15"/>
    </row>
    <row r="282" spans="3:12" s="13" customFormat="1">
      <c r="C282" s="36"/>
      <c r="E282" s="37"/>
      <c r="L282" s="15"/>
    </row>
    <row r="283" spans="3:12" s="13" customFormat="1">
      <c r="C283" s="36"/>
      <c r="E283" s="37"/>
    </row>
    <row r="284" spans="3:12" s="13" customFormat="1">
      <c r="C284" s="36"/>
      <c r="E284" s="37"/>
    </row>
    <row r="285" spans="3:12" s="13" customFormat="1">
      <c r="C285" s="36"/>
      <c r="E285" s="37"/>
    </row>
    <row r="286" spans="3:12" s="13" customFormat="1">
      <c r="C286" s="36"/>
      <c r="E286" s="37"/>
    </row>
    <row r="287" spans="3:12" s="13" customFormat="1">
      <c r="C287" s="36"/>
      <c r="E287" s="37"/>
    </row>
    <row r="288" spans="3:12" s="13" customFormat="1">
      <c r="C288" s="36"/>
      <c r="E288" s="37"/>
    </row>
    <row r="289" spans="3:5" s="13" customFormat="1">
      <c r="C289" s="36"/>
      <c r="E289" s="37"/>
    </row>
    <row r="290" spans="3:5" s="13" customFormat="1">
      <c r="C290" s="36"/>
      <c r="E290" s="37"/>
    </row>
    <row r="291" spans="3:5" s="13" customFormat="1">
      <c r="C291" s="36"/>
      <c r="E291" s="37"/>
    </row>
    <row r="292" spans="3:5" s="13" customFormat="1">
      <c r="C292" s="36"/>
      <c r="E292" s="37"/>
    </row>
    <row r="293" spans="3:5" s="13" customFormat="1">
      <c r="C293" s="36"/>
      <c r="E293" s="37"/>
    </row>
    <row r="294" spans="3:5" s="13" customFormat="1">
      <c r="C294" s="36"/>
      <c r="E294" s="37"/>
    </row>
    <row r="295" spans="3:5" s="13" customFormat="1">
      <c r="C295" s="36"/>
      <c r="E295" s="37"/>
    </row>
    <row r="296" spans="3:5" s="13" customFormat="1">
      <c r="C296" s="36"/>
      <c r="E296" s="37"/>
    </row>
    <row r="297" spans="3:5" s="13" customFormat="1">
      <c r="C297" s="36"/>
      <c r="E297" s="37"/>
    </row>
    <row r="298" spans="3:5" s="13" customFormat="1">
      <c r="C298" s="36"/>
      <c r="E298" s="37"/>
    </row>
    <row r="299" spans="3:5" s="13" customFormat="1">
      <c r="C299" s="36"/>
      <c r="E299" s="37"/>
    </row>
    <row r="300" spans="3:5" s="13" customFormat="1">
      <c r="C300" s="36"/>
      <c r="E300" s="37"/>
    </row>
    <row r="301" spans="3:5" s="13" customFormat="1">
      <c r="C301" s="36"/>
      <c r="E301" s="37"/>
    </row>
    <row r="302" spans="3:5" s="13" customFormat="1">
      <c r="C302" s="36"/>
      <c r="E302" s="37"/>
    </row>
    <row r="303" spans="3:5" s="13" customFormat="1">
      <c r="C303" s="36"/>
      <c r="E303" s="37"/>
    </row>
    <row r="304" spans="3:5" s="13" customFormat="1">
      <c r="C304" s="36"/>
      <c r="E304" s="37"/>
    </row>
    <row r="305" spans="3:5" s="13" customFormat="1">
      <c r="C305" s="36"/>
      <c r="E305" s="37"/>
    </row>
    <row r="306" spans="3:5" s="13" customFormat="1">
      <c r="C306" s="36"/>
      <c r="E306" s="37"/>
    </row>
    <row r="307" spans="3:5" s="13" customFormat="1">
      <c r="C307" s="36"/>
      <c r="E307" s="37"/>
    </row>
    <row r="308" spans="3:5" s="13" customFormat="1">
      <c r="C308" s="36"/>
      <c r="E308" s="37"/>
    </row>
    <row r="309" spans="3:5" s="13" customFormat="1">
      <c r="C309" s="36"/>
      <c r="E309" s="37"/>
    </row>
    <row r="310" spans="3:5" s="13" customFormat="1">
      <c r="C310" s="36"/>
      <c r="E310" s="37"/>
    </row>
    <row r="311" spans="3:5" s="13" customFormat="1">
      <c r="C311" s="36"/>
      <c r="E311" s="37"/>
    </row>
    <row r="312" spans="3:5" s="13" customFormat="1">
      <c r="C312" s="36"/>
      <c r="E312" s="37"/>
    </row>
    <row r="313" spans="3:5" s="13" customFormat="1">
      <c r="C313" s="36"/>
      <c r="E313" s="37"/>
    </row>
    <row r="314" spans="3:5" s="13" customFormat="1">
      <c r="C314" s="36"/>
      <c r="E314" s="37"/>
    </row>
    <row r="315" spans="3:5" s="13" customFormat="1">
      <c r="C315" s="36"/>
      <c r="E315" s="37"/>
    </row>
    <row r="316" spans="3:5" s="13" customFormat="1">
      <c r="C316" s="36"/>
      <c r="E316" s="37"/>
    </row>
    <row r="317" spans="3:5" s="13" customFormat="1">
      <c r="C317" s="36"/>
      <c r="E317" s="37"/>
    </row>
    <row r="318" spans="3:5" s="13" customFormat="1">
      <c r="C318" s="36"/>
      <c r="E318" s="37"/>
    </row>
    <row r="319" spans="3:5" s="13" customFormat="1">
      <c r="C319" s="36"/>
      <c r="E319" s="37"/>
    </row>
    <row r="320" spans="3:5" s="13" customFormat="1">
      <c r="C320" s="36"/>
      <c r="E320" s="37"/>
    </row>
    <row r="321" spans="3:5" s="13" customFormat="1">
      <c r="C321" s="36"/>
      <c r="E321" s="37"/>
    </row>
    <row r="322" spans="3:5" s="13" customFormat="1">
      <c r="C322" s="36"/>
      <c r="E322" s="37"/>
    </row>
    <row r="323" spans="3:5" s="13" customFormat="1">
      <c r="C323" s="36"/>
      <c r="E323" s="37"/>
    </row>
    <row r="324" spans="3:5" s="13" customFormat="1">
      <c r="C324" s="36"/>
      <c r="E324" s="37"/>
    </row>
    <row r="325" spans="3:5" s="13" customFormat="1">
      <c r="C325" s="36"/>
      <c r="E325" s="37"/>
    </row>
    <row r="326" spans="3:5" s="13" customFormat="1">
      <c r="C326" s="36"/>
      <c r="E326" s="37"/>
    </row>
    <row r="327" spans="3:5" s="13" customFormat="1">
      <c r="C327" s="36"/>
      <c r="E327" s="37"/>
    </row>
    <row r="328" spans="3:5" s="13" customFormat="1">
      <c r="C328" s="36"/>
      <c r="E328" s="37"/>
    </row>
    <row r="329" spans="3:5" s="13" customFormat="1">
      <c r="C329" s="36"/>
      <c r="E329" s="37"/>
    </row>
    <row r="330" spans="3:5" s="13" customFormat="1">
      <c r="C330" s="36"/>
      <c r="E330" s="37"/>
    </row>
    <row r="331" spans="3:5" s="13" customFormat="1">
      <c r="C331" s="36"/>
      <c r="E331" s="37"/>
    </row>
    <row r="332" spans="3:5" s="13" customFormat="1">
      <c r="C332" s="36"/>
      <c r="E332" s="37"/>
    </row>
    <row r="333" spans="3:5" s="13" customFormat="1">
      <c r="C333" s="36"/>
      <c r="E333" s="37"/>
    </row>
    <row r="334" spans="3:5" s="13" customFormat="1">
      <c r="C334" s="36"/>
      <c r="E334" s="37"/>
    </row>
    <row r="335" spans="3:5" s="13" customFormat="1">
      <c r="C335" s="36"/>
      <c r="E335" s="37"/>
    </row>
    <row r="336" spans="3:5" s="13" customFormat="1">
      <c r="C336" s="36"/>
      <c r="E336" s="37"/>
    </row>
    <row r="337" spans="3:5" s="13" customFormat="1">
      <c r="C337" s="36"/>
      <c r="E337" s="37"/>
    </row>
    <row r="338" spans="3:5" s="13" customFormat="1">
      <c r="C338" s="36"/>
      <c r="E338" s="37"/>
    </row>
    <row r="339" spans="3:5" s="13" customFormat="1">
      <c r="C339" s="36"/>
      <c r="E339" s="37"/>
    </row>
    <row r="340" spans="3:5" s="13" customFormat="1">
      <c r="C340" s="36"/>
      <c r="E340" s="37"/>
    </row>
    <row r="341" spans="3:5" s="13" customFormat="1">
      <c r="C341" s="36"/>
      <c r="E341" s="37"/>
    </row>
    <row r="342" spans="3:5" s="13" customFormat="1">
      <c r="C342" s="36"/>
      <c r="E342" s="37"/>
    </row>
    <row r="343" spans="3:5" s="13" customFormat="1">
      <c r="C343" s="36"/>
      <c r="E343" s="37"/>
    </row>
    <row r="344" spans="3:5" s="13" customFormat="1">
      <c r="C344" s="36"/>
      <c r="E344" s="37"/>
    </row>
    <row r="345" spans="3:5" s="13" customFormat="1">
      <c r="C345" s="36"/>
      <c r="E345" s="37"/>
    </row>
    <row r="346" spans="3:5" s="13" customFormat="1">
      <c r="C346" s="36"/>
      <c r="E346" s="37"/>
    </row>
    <row r="347" spans="3:5" s="13" customFormat="1">
      <c r="C347" s="36"/>
      <c r="E347" s="37"/>
    </row>
    <row r="348" spans="3:5" s="13" customFormat="1">
      <c r="C348" s="36"/>
      <c r="E348" s="37"/>
    </row>
    <row r="349" spans="3:5" s="13" customFormat="1">
      <c r="C349" s="36"/>
      <c r="E349" s="37"/>
    </row>
    <row r="350" spans="3:5" s="13" customFormat="1">
      <c r="C350" s="36"/>
      <c r="E350" s="37"/>
    </row>
    <row r="351" spans="3:5" s="13" customFormat="1">
      <c r="C351" s="36"/>
      <c r="E351" s="37"/>
    </row>
    <row r="352" spans="3:5" s="13" customFormat="1">
      <c r="C352" s="36"/>
      <c r="E352" s="37"/>
    </row>
    <row r="353" spans="3:5" s="13" customFormat="1">
      <c r="C353" s="36"/>
      <c r="E353" s="37"/>
    </row>
    <row r="354" spans="3:5" s="13" customFormat="1">
      <c r="C354" s="36"/>
      <c r="E354" s="37"/>
    </row>
    <row r="355" spans="3:5" s="13" customFormat="1">
      <c r="C355" s="36"/>
      <c r="E355" s="37"/>
    </row>
    <row r="356" spans="3:5" s="13" customFormat="1">
      <c r="C356" s="36"/>
      <c r="E356" s="37"/>
    </row>
    <row r="357" spans="3:5" s="13" customFormat="1">
      <c r="C357" s="36"/>
      <c r="E357" s="37"/>
    </row>
    <row r="358" spans="3:5" s="13" customFormat="1">
      <c r="C358" s="36"/>
      <c r="E358" s="37"/>
    </row>
    <row r="359" spans="3:5" s="13" customFormat="1">
      <c r="C359" s="36"/>
      <c r="E359" s="37"/>
    </row>
    <row r="360" spans="3:5" s="13" customFormat="1">
      <c r="C360" s="36"/>
      <c r="E360" s="37"/>
    </row>
    <row r="361" spans="3:5" s="13" customFormat="1">
      <c r="C361" s="36"/>
      <c r="E361" s="37"/>
    </row>
    <row r="362" spans="3:5" s="13" customFormat="1">
      <c r="C362" s="36"/>
      <c r="E362" s="37"/>
    </row>
    <row r="363" spans="3:5" s="13" customFormat="1">
      <c r="C363" s="36"/>
      <c r="E363" s="37"/>
    </row>
    <row r="364" spans="3:5" s="13" customFormat="1">
      <c r="C364" s="36"/>
      <c r="E364" s="37"/>
    </row>
    <row r="365" spans="3:5" s="13" customFormat="1">
      <c r="C365" s="36"/>
      <c r="E365" s="37"/>
    </row>
    <row r="366" spans="3:5" s="13" customFormat="1">
      <c r="C366" s="36"/>
      <c r="E366" s="37"/>
    </row>
    <row r="367" spans="3:5" s="13" customFormat="1">
      <c r="C367" s="36"/>
      <c r="E367" s="37"/>
    </row>
    <row r="368" spans="3:5" s="13" customFormat="1">
      <c r="C368" s="36"/>
      <c r="E368" s="37"/>
    </row>
    <row r="369" spans="3:5" s="13" customFormat="1">
      <c r="C369" s="36"/>
      <c r="E369" s="37"/>
    </row>
    <row r="370" spans="3:5" s="13" customFormat="1">
      <c r="C370" s="36"/>
      <c r="E370" s="37"/>
    </row>
    <row r="371" spans="3:5" s="13" customFormat="1">
      <c r="C371" s="36"/>
      <c r="E371" s="37"/>
    </row>
    <row r="372" spans="3:5" s="13" customFormat="1">
      <c r="C372" s="36"/>
      <c r="E372" s="37"/>
    </row>
    <row r="373" spans="3:5" s="13" customFormat="1">
      <c r="C373" s="36"/>
      <c r="E373" s="37"/>
    </row>
    <row r="374" spans="3:5" s="13" customFormat="1">
      <c r="C374" s="36"/>
      <c r="E374" s="37"/>
    </row>
    <row r="375" spans="3:5" s="13" customFormat="1">
      <c r="C375" s="36"/>
      <c r="E375" s="37"/>
    </row>
    <row r="376" spans="3:5" s="13" customFormat="1">
      <c r="C376" s="36"/>
      <c r="E376" s="37"/>
    </row>
    <row r="377" spans="3:5" s="13" customFormat="1">
      <c r="C377" s="36"/>
      <c r="E377" s="37"/>
    </row>
    <row r="378" spans="3:5" s="13" customFormat="1">
      <c r="C378" s="36"/>
      <c r="E378" s="37"/>
    </row>
    <row r="379" spans="3:5" s="13" customFormat="1">
      <c r="C379" s="36"/>
      <c r="E379" s="37"/>
    </row>
    <row r="380" spans="3:5" s="13" customFormat="1">
      <c r="C380" s="36"/>
      <c r="E380" s="37"/>
    </row>
    <row r="381" spans="3:5" s="13" customFormat="1">
      <c r="C381" s="36"/>
      <c r="E381" s="37"/>
    </row>
    <row r="382" spans="3:5" s="13" customFormat="1">
      <c r="C382" s="36"/>
      <c r="E382" s="37"/>
    </row>
    <row r="383" spans="3:5" s="13" customFormat="1">
      <c r="C383" s="36"/>
      <c r="E383" s="37"/>
    </row>
    <row r="384" spans="3:5" s="13" customFormat="1">
      <c r="C384" s="36"/>
      <c r="E384" s="37"/>
    </row>
    <row r="385" spans="3:5" s="13" customFormat="1">
      <c r="C385" s="36"/>
      <c r="E385" s="37"/>
    </row>
    <row r="386" spans="3:5" s="13" customFormat="1">
      <c r="C386" s="36"/>
      <c r="E386" s="37"/>
    </row>
    <row r="387" spans="3:5" s="13" customFormat="1">
      <c r="C387" s="36"/>
      <c r="E387" s="37"/>
    </row>
    <row r="388" spans="3:5" s="13" customFormat="1">
      <c r="C388" s="36"/>
      <c r="E388" s="37"/>
    </row>
    <row r="389" spans="3:5" s="13" customFormat="1">
      <c r="C389" s="36"/>
      <c r="E389" s="37"/>
    </row>
    <row r="390" spans="3:5" s="13" customFormat="1">
      <c r="C390" s="36"/>
      <c r="E390" s="37"/>
    </row>
    <row r="391" spans="3:5" s="13" customFormat="1">
      <c r="C391" s="36"/>
      <c r="E391" s="37"/>
    </row>
    <row r="392" spans="3:5" s="13" customFormat="1">
      <c r="C392" s="36"/>
      <c r="E392" s="37"/>
    </row>
    <row r="393" spans="3:5" s="13" customFormat="1">
      <c r="C393" s="36"/>
      <c r="E393" s="37"/>
    </row>
    <row r="394" spans="3:5" s="13" customFormat="1">
      <c r="C394" s="36"/>
      <c r="E394" s="37"/>
    </row>
    <row r="395" spans="3:5" s="13" customFormat="1">
      <c r="C395" s="36"/>
      <c r="E395" s="37"/>
    </row>
    <row r="396" spans="3:5" s="13" customFormat="1">
      <c r="C396" s="36"/>
      <c r="E396" s="37"/>
    </row>
    <row r="397" spans="3:5" s="13" customFormat="1">
      <c r="C397" s="36"/>
      <c r="E397" s="37"/>
    </row>
    <row r="398" spans="3:5" s="13" customFormat="1">
      <c r="C398" s="36"/>
      <c r="E398" s="37"/>
    </row>
    <row r="399" spans="3:5" s="13" customFormat="1">
      <c r="C399" s="36"/>
      <c r="E399" s="37"/>
    </row>
    <row r="400" spans="3:5" s="13" customFormat="1">
      <c r="C400" s="36"/>
      <c r="E400" s="37"/>
    </row>
    <row r="401" spans="3:5" s="13" customFormat="1">
      <c r="C401" s="36"/>
      <c r="E401" s="37"/>
    </row>
    <row r="402" spans="3:5" s="13" customFormat="1">
      <c r="C402" s="36"/>
      <c r="E402" s="37"/>
    </row>
    <row r="403" spans="3:5" s="13" customFormat="1">
      <c r="C403" s="36"/>
      <c r="E403" s="37"/>
    </row>
    <row r="404" spans="3:5" s="13" customFormat="1">
      <c r="C404" s="36"/>
      <c r="E404" s="37"/>
    </row>
    <row r="405" spans="3:5" s="13" customFormat="1">
      <c r="C405" s="36"/>
      <c r="E405" s="37"/>
    </row>
    <row r="406" spans="3:5" s="13" customFormat="1">
      <c r="C406" s="36"/>
      <c r="E406" s="37"/>
    </row>
    <row r="407" spans="3:5" s="13" customFormat="1">
      <c r="C407" s="36"/>
      <c r="E407" s="37"/>
    </row>
    <row r="408" spans="3:5" s="13" customFormat="1">
      <c r="C408" s="36"/>
      <c r="E408" s="37"/>
    </row>
    <row r="409" spans="3:5" s="13" customFormat="1">
      <c r="C409" s="36"/>
      <c r="E409" s="37"/>
    </row>
    <row r="410" spans="3:5" s="13" customFormat="1">
      <c r="C410" s="36"/>
      <c r="E410" s="37"/>
    </row>
    <row r="411" spans="3:5" s="13" customFormat="1">
      <c r="C411" s="36"/>
      <c r="E411" s="37"/>
    </row>
    <row r="412" spans="3:5" s="13" customFormat="1">
      <c r="C412" s="36"/>
      <c r="E412" s="37"/>
    </row>
    <row r="413" spans="3:5" s="13" customFormat="1">
      <c r="C413" s="36"/>
      <c r="E413" s="37"/>
    </row>
    <row r="414" spans="3:5" s="13" customFormat="1">
      <c r="C414" s="36"/>
      <c r="E414" s="37"/>
    </row>
    <row r="415" spans="3:5" s="13" customFormat="1">
      <c r="C415" s="36"/>
      <c r="E415" s="37"/>
    </row>
    <row r="416" spans="3:5" s="13" customFormat="1">
      <c r="C416" s="36"/>
      <c r="E416" s="37"/>
    </row>
    <row r="417" spans="3:5" s="13" customFormat="1">
      <c r="C417" s="36"/>
      <c r="E417" s="37"/>
    </row>
    <row r="418" spans="3:5" s="13" customFormat="1">
      <c r="C418" s="36"/>
      <c r="E418" s="37"/>
    </row>
    <row r="419" spans="3:5" s="13" customFormat="1">
      <c r="C419" s="36"/>
      <c r="E419" s="37"/>
    </row>
    <row r="420" spans="3:5" s="13" customFormat="1">
      <c r="C420" s="36"/>
      <c r="E420" s="37"/>
    </row>
    <row r="421" spans="3:5" s="13" customFormat="1">
      <c r="C421" s="36"/>
      <c r="E421" s="37"/>
    </row>
    <row r="422" spans="3:5" s="13" customFormat="1">
      <c r="C422" s="36"/>
      <c r="E422" s="37"/>
    </row>
    <row r="423" spans="3:5" s="13" customFormat="1">
      <c r="C423" s="36"/>
      <c r="E423" s="37"/>
    </row>
    <row r="424" spans="3:5" s="13" customFormat="1">
      <c r="C424" s="36"/>
      <c r="E424" s="37"/>
    </row>
    <row r="425" spans="3:5" s="13" customFormat="1">
      <c r="C425" s="36"/>
      <c r="E425" s="37"/>
    </row>
    <row r="426" spans="3:5" s="13" customFormat="1">
      <c r="C426" s="36"/>
      <c r="E426" s="37"/>
    </row>
    <row r="427" spans="3:5" s="13" customFormat="1">
      <c r="C427" s="36"/>
      <c r="E427" s="37"/>
    </row>
    <row r="428" spans="3:5" s="13" customFormat="1">
      <c r="C428" s="36"/>
      <c r="E428" s="37"/>
    </row>
    <row r="429" spans="3:5" s="13" customFormat="1">
      <c r="C429" s="36"/>
      <c r="E429" s="37"/>
    </row>
    <row r="430" spans="3:5" s="13" customFormat="1">
      <c r="C430" s="36"/>
      <c r="E430" s="37"/>
    </row>
    <row r="431" spans="3:5" s="13" customFormat="1">
      <c r="C431" s="36"/>
      <c r="E431" s="37"/>
    </row>
    <row r="432" spans="3:5" s="13" customFormat="1">
      <c r="C432" s="36"/>
      <c r="E432" s="37"/>
    </row>
    <row r="433" spans="3:5" s="13" customFormat="1">
      <c r="C433" s="36"/>
      <c r="E433" s="37"/>
    </row>
    <row r="434" spans="3:5" s="13" customFormat="1">
      <c r="C434" s="36"/>
      <c r="E434" s="37"/>
    </row>
    <row r="435" spans="3:5" s="13" customFormat="1">
      <c r="C435" s="36"/>
      <c r="E435" s="37"/>
    </row>
    <row r="436" spans="3:5" s="13" customFormat="1">
      <c r="C436" s="36"/>
      <c r="E436" s="37"/>
    </row>
    <row r="437" spans="3:5" s="13" customFormat="1">
      <c r="C437" s="36"/>
      <c r="E437" s="37"/>
    </row>
    <row r="438" spans="3:5" s="13" customFormat="1">
      <c r="C438" s="36"/>
      <c r="E438" s="37"/>
    </row>
    <row r="439" spans="3:5" s="13" customFormat="1">
      <c r="C439" s="36"/>
      <c r="E439" s="37"/>
    </row>
    <row r="440" spans="3:5" s="13" customFormat="1">
      <c r="C440" s="36"/>
      <c r="E440" s="37"/>
    </row>
    <row r="441" spans="3:5" s="13" customFormat="1">
      <c r="C441" s="36"/>
      <c r="E441" s="37"/>
    </row>
    <row r="442" spans="3:5" s="13" customFormat="1">
      <c r="C442" s="36"/>
      <c r="E442" s="37"/>
    </row>
    <row r="443" spans="3:5" s="13" customFormat="1">
      <c r="C443" s="36"/>
      <c r="E443" s="37"/>
    </row>
    <row r="444" spans="3:5" s="13" customFormat="1">
      <c r="C444" s="36"/>
      <c r="E444" s="37"/>
    </row>
    <row r="445" spans="3:5" s="13" customFormat="1">
      <c r="C445" s="36"/>
      <c r="E445" s="37"/>
    </row>
    <row r="446" spans="3:5" s="13" customFormat="1">
      <c r="C446" s="36"/>
      <c r="E446" s="37"/>
    </row>
    <row r="447" spans="3:5" s="13" customFormat="1">
      <c r="C447" s="36"/>
      <c r="E447" s="37"/>
    </row>
    <row r="448" spans="3:5" s="13" customFormat="1">
      <c r="C448" s="36"/>
      <c r="E448" s="37"/>
    </row>
    <row r="449" spans="3:5" s="13" customFormat="1">
      <c r="C449" s="36"/>
      <c r="E449" s="37"/>
    </row>
    <row r="450" spans="3:5" s="13" customFormat="1">
      <c r="C450" s="36"/>
      <c r="E450" s="37"/>
    </row>
    <row r="451" spans="3:5" s="13" customFormat="1">
      <c r="C451" s="36"/>
      <c r="E451" s="37"/>
    </row>
    <row r="452" spans="3:5" s="13" customFormat="1">
      <c r="C452" s="36"/>
      <c r="E452" s="37"/>
    </row>
    <row r="453" spans="3:5" s="13" customFormat="1">
      <c r="C453" s="36"/>
      <c r="E453" s="37"/>
    </row>
    <row r="454" spans="3:5" s="13" customFormat="1">
      <c r="C454" s="36"/>
      <c r="E454" s="37"/>
    </row>
    <row r="455" spans="3:5" s="13" customFormat="1">
      <c r="C455" s="36"/>
      <c r="E455" s="37"/>
    </row>
    <row r="456" spans="3:5" s="13" customFormat="1">
      <c r="C456" s="36"/>
      <c r="E456" s="37"/>
    </row>
    <row r="457" spans="3:5" s="13" customFormat="1">
      <c r="C457" s="36"/>
      <c r="E457" s="37"/>
    </row>
    <row r="458" spans="3:5" s="13" customFormat="1">
      <c r="C458" s="36"/>
      <c r="E458" s="37"/>
    </row>
    <row r="459" spans="3:5" s="13" customFormat="1">
      <c r="C459" s="36"/>
      <c r="E459" s="37"/>
    </row>
    <row r="460" spans="3:5" s="13" customFormat="1">
      <c r="C460" s="36"/>
      <c r="E460" s="37"/>
    </row>
    <row r="461" spans="3:5" s="13" customFormat="1">
      <c r="C461" s="36"/>
      <c r="E461" s="37"/>
    </row>
    <row r="462" spans="3:5" s="13" customFormat="1">
      <c r="C462" s="36"/>
      <c r="E462" s="37"/>
    </row>
    <row r="463" spans="3:5" s="13" customFormat="1">
      <c r="C463" s="36"/>
      <c r="E463" s="37"/>
    </row>
    <row r="464" spans="3:5" s="13" customFormat="1">
      <c r="C464" s="36"/>
      <c r="E464" s="37"/>
    </row>
    <row r="465" spans="3:5" s="13" customFormat="1">
      <c r="C465" s="36"/>
      <c r="E465" s="37"/>
    </row>
    <row r="466" spans="3:5" s="13" customFormat="1">
      <c r="C466" s="36"/>
      <c r="E466" s="37"/>
    </row>
    <row r="467" spans="3:5" s="13" customFormat="1">
      <c r="C467" s="36"/>
      <c r="E467" s="37"/>
    </row>
    <row r="468" spans="3:5" s="13" customFormat="1">
      <c r="C468" s="36"/>
      <c r="E468" s="37"/>
    </row>
    <row r="469" spans="3:5" s="13" customFormat="1">
      <c r="C469" s="36"/>
      <c r="E469" s="37"/>
    </row>
    <row r="470" spans="3:5" s="13" customFormat="1">
      <c r="C470" s="36"/>
      <c r="E470" s="37"/>
    </row>
    <row r="471" spans="3:5" s="13" customFormat="1">
      <c r="C471" s="36"/>
      <c r="E471" s="37"/>
    </row>
    <row r="472" spans="3:5" s="13" customFormat="1">
      <c r="C472" s="36"/>
      <c r="E472" s="37"/>
    </row>
    <row r="473" spans="3:5" s="13" customFormat="1">
      <c r="C473" s="36"/>
      <c r="E473" s="37"/>
    </row>
    <row r="474" spans="3:5" s="13" customFormat="1">
      <c r="C474" s="36"/>
      <c r="E474" s="37"/>
    </row>
    <row r="475" spans="3:5" s="13" customFormat="1">
      <c r="C475" s="36"/>
      <c r="E475" s="37"/>
    </row>
    <row r="476" spans="3:5" s="13" customFormat="1">
      <c r="C476" s="36"/>
      <c r="E476" s="37"/>
    </row>
    <row r="477" spans="3:5" s="13" customFormat="1">
      <c r="C477" s="36"/>
      <c r="E477" s="37"/>
    </row>
    <row r="478" spans="3:5" s="13" customFormat="1">
      <c r="C478" s="36"/>
      <c r="E478" s="37"/>
    </row>
    <row r="479" spans="3:5" s="13" customFormat="1">
      <c r="C479" s="36"/>
      <c r="E479" s="37"/>
    </row>
    <row r="480" spans="3:5" s="13" customFormat="1">
      <c r="C480" s="36"/>
      <c r="E480" s="37"/>
    </row>
    <row r="481" spans="3:5" s="13" customFormat="1">
      <c r="C481" s="36"/>
      <c r="E481" s="37"/>
    </row>
    <row r="482" spans="3:5" s="13" customFormat="1">
      <c r="C482" s="36"/>
      <c r="E482" s="37"/>
    </row>
    <row r="483" spans="3:5" s="13" customFormat="1">
      <c r="C483" s="36"/>
      <c r="E483" s="37"/>
    </row>
    <row r="484" spans="3:5" s="13" customFormat="1">
      <c r="C484" s="36"/>
      <c r="E484" s="37"/>
    </row>
    <row r="485" spans="3:5" s="13" customFormat="1">
      <c r="C485" s="36"/>
      <c r="E485" s="37"/>
    </row>
    <row r="486" spans="3:5" s="13" customFormat="1">
      <c r="C486" s="36"/>
      <c r="E486" s="37"/>
    </row>
    <row r="487" spans="3:5" s="13" customFormat="1">
      <c r="C487" s="36"/>
      <c r="E487" s="37"/>
    </row>
    <row r="488" spans="3:5" s="13" customFormat="1">
      <c r="C488" s="36"/>
      <c r="E488" s="37"/>
    </row>
    <row r="489" spans="3:5" s="13" customFormat="1">
      <c r="C489" s="36"/>
      <c r="E489" s="37"/>
    </row>
    <row r="490" spans="3:5" s="13" customFormat="1">
      <c r="C490" s="36"/>
      <c r="E490" s="37"/>
    </row>
    <row r="491" spans="3:5" s="13" customFormat="1">
      <c r="C491" s="36"/>
      <c r="E491" s="37"/>
    </row>
    <row r="492" spans="3:5" s="13" customFormat="1">
      <c r="C492" s="36"/>
      <c r="E492" s="37"/>
    </row>
    <row r="493" spans="3:5" s="13" customFormat="1">
      <c r="C493" s="36"/>
      <c r="E493" s="37"/>
    </row>
    <row r="494" spans="3:5" s="13" customFormat="1">
      <c r="C494" s="36"/>
      <c r="E494" s="37"/>
    </row>
    <row r="495" spans="3:5" s="13" customFormat="1">
      <c r="C495" s="36"/>
      <c r="E495" s="37"/>
    </row>
    <row r="496" spans="3:5" s="13" customFormat="1">
      <c r="C496" s="36"/>
      <c r="E496" s="37"/>
    </row>
    <row r="497" spans="3:5" s="13" customFormat="1">
      <c r="C497" s="36"/>
      <c r="E497" s="37"/>
    </row>
    <row r="498" spans="3:5" s="13" customFormat="1">
      <c r="C498" s="36"/>
      <c r="E498" s="37"/>
    </row>
    <row r="499" spans="3:5" s="13" customFormat="1">
      <c r="C499" s="36"/>
      <c r="E499" s="37"/>
    </row>
    <row r="500" spans="3:5" s="13" customFormat="1">
      <c r="C500" s="36"/>
      <c r="E500" s="37"/>
    </row>
    <row r="501" spans="3:5" s="13" customFormat="1">
      <c r="C501" s="36"/>
      <c r="E501" s="37"/>
    </row>
    <row r="502" spans="3:5" s="13" customFormat="1">
      <c r="C502" s="36"/>
      <c r="E502" s="37"/>
    </row>
    <row r="503" spans="3:5" s="13" customFormat="1">
      <c r="C503" s="36"/>
      <c r="E503" s="37"/>
    </row>
    <row r="504" spans="3:5" s="13" customFormat="1">
      <c r="C504" s="36"/>
      <c r="E504" s="37"/>
    </row>
    <row r="505" spans="3:5" s="13" customFormat="1">
      <c r="C505" s="36"/>
      <c r="E505" s="37"/>
    </row>
    <row r="506" spans="3:5" s="13" customFormat="1">
      <c r="C506" s="36"/>
      <c r="E506" s="37"/>
    </row>
    <row r="507" spans="3:5" s="13" customFormat="1">
      <c r="C507" s="36"/>
      <c r="E507" s="37"/>
    </row>
    <row r="508" spans="3:5" s="13" customFormat="1">
      <c r="C508" s="36"/>
      <c r="E508" s="37"/>
    </row>
    <row r="509" spans="3:5" s="13" customFormat="1">
      <c r="C509" s="36"/>
      <c r="E509" s="37"/>
    </row>
    <row r="510" spans="3:5" s="13" customFormat="1">
      <c r="C510" s="36"/>
      <c r="E510" s="37"/>
    </row>
    <row r="511" spans="3:5" s="13" customFormat="1">
      <c r="C511" s="36"/>
      <c r="E511" s="37"/>
    </row>
    <row r="512" spans="3:5" s="13" customFormat="1">
      <c r="C512" s="36"/>
      <c r="E512" s="37"/>
    </row>
    <row r="513" spans="3:5" s="13" customFormat="1">
      <c r="C513" s="36"/>
      <c r="E513" s="37"/>
    </row>
    <row r="514" spans="3:5" s="13" customFormat="1">
      <c r="C514" s="36"/>
      <c r="E514" s="37"/>
    </row>
    <row r="515" spans="3:5" s="13" customFormat="1">
      <c r="C515" s="36"/>
      <c r="E515" s="37"/>
    </row>
    <row r="516" spans="3:5" s="13" customFormat="1">
      <c r="C516" s="36"/>
      <c r="E516" s="37"/>
    </row>
    <row r="517" spans="3:5" s="13" customFormat="1">
      <c r="C517" s="36"/>
      <c r="E517" s="37"/>
    </row>
    <row r="518" spans="3:5" s="13" customFormat="1">
      <c r="C518" s="36"/>
      <c r="E518" s="37"/>
    </row>
    <row r="519" spans="3:5" s="13" customFormat="1">
      <c r="C519" s="36"/>
      <c r="E519" s="37"/>
    </row>
    <row r="520" spans="3:5" s="13" customFormat="1">
      <c r="C520" s="36"/>
      <c r="E520" s="37"/>
    </row>
    <row r="521" spans="3:5" s="13" customFormat="1">
      <c r="C521" s="36"/>
      <c r="E521" s="37"/>
    </row>
    <row r="522" spans="3:5" s="13" customFormat="1">
      <c r="C522" s="36"/>
      <c r="E522" s="37"/>
    </row>
    <row r="523" spans="3:5" s="13" customFormat="1">
      <c r="C523" s="36"/>
      <c r="E523" s="37"/>
    </row>
    <row r="524" spans="3:5" s="13" customFormat="1">
      <c r="C524" s="36"/>
      <c r="E524" s="37"/>
    </row>
    <row r="525" spans="3:5" s="13" customFormat="1">
      <c r="C525" s="36"/>
      <c r="E525" s="37"/>
    </row>
    <row r="526" spans="3:5" s="13" customFormat="1">
      <c r="C526" s="36"/>
      <c r="E526" s="37"/>
    </row>
    <row r="527" spans="3:5" s="13" customFormat="1">
      <c r="C527" s="36"/>
      <c r="E527" s="37"/>
    </row>
    <row r="528" spans="3:5" s="13" customFormat="1">
      <c r="C528" s="36"/>
      <c r="E528" s="37"/>
    </row>
    <row r="529" spans="3:5" s="13" customFormat="1">
      <c r="C529" s="36"/>
      <c r="E529" s="37"/>
    </row>
    <row r="530" spans="3:5" s="13" customFormat="1">
      <c r="C530" s="36"/>
      <c r="E530" s="37"/>
    </row>
    <row r="531" spans="3:5" s="13" customFormat="1">
      <c r="C531" s="36"/>
      <c r="E531" s="37"/>
    </row>
    <row r="532" spans="3:5" s="13" customFormat="1">
      <c r="C532" s="36"/>
      <c r="E532" s="37"/>
    </row>
    <row r="533" spans="3:5" s="13" customFormat="1">
      <c r="C533" s="36"/>
      <c r="E533" s="37"/>
    </row>
    <row r="534" spans="3:5" s="13" customFormat="1">
      <c r="C534" s="36"/>
      <c r="E534" s="37"/>
    </row>
    <row r="535" spans="3:5" s="13" customFormat="1">
      <c r="C535" s="36"/>
      <c r="E535" s="37"/>
    </row>
    <row r="536" spans="3:5" s="13" customFormat="1">
      <c r="C536" s="36"/>
      <c r="E536" s="37"/>
    </row>
    <row r="537" spans="3:5" s="13" customFormat="1">
      <c r="C537" s="36"/>
      <c r="E537" s="37"/>
    </row>
    <row r="538" spans="3:5" s="13" customFormat="1">
      <c r="C538" s="36"/>
      <c r="E538" s="37"/>
    </row>
    <row r="539" spans="3:5" s="13" customFormat="1">
      <c r="C539" s="36"/>
      <c r="E539" s="37"/>
    </row>
    <row r="540" spans="3:5" s="13" customFormat="1">
      <c r="C540" s="36"/>
      <c r="E540" s="37"/>
    </row>
    <row r="541" spans="3:5" s="13" customFormat="1">
      <c r="C541" s="36"/>
      <c r="E541" s="37"/>
    </row>
    <row r="542" spans="3:5" s="13" customFormat="1">
      <c r="C542" s="36"/>
      <c r="E542" s="37"/>
    </row>
    <row r="543" spans="3:5" s="13" customFormat="1">
      <c r="C543" s="36"/>
      <c r="E543" s="37"/>
    </row>
    <row r="544" spans="3:5" s="13" customFormat="1">
      <c r="C544" s="36"/>
      <c r="E544" s="37"/>
    </row>
    <row r="545" spans="3:5" s="13" customFormat="1">
      <c r="C545" s="36"/>
      <c r="E545" s="37"/>
    </row>
    <row r="546" spans="3:5" s="13" customFormat="1">
      <c r="C546" s="36"/>
      <c r="E546" s="37"/>
    </row>
    <row r="547" spans="3:5" s="13" customFormat="1">
      <c r="C547" s="36"/>
      <c r="E547" s="37"/>
    </row>
    <row r="548" spans="3:5" s="13" customFormat="1">
      <c r="C548" s="36"/>
      <c r="E548" s="37"/>
    </row>
    <row r="549" spans="3:5" s="13" customFormat="1">
      <c r="C549" s="36"/>
      <c r="E549" s="37"/>
    </row>
    <row r="550" spans="3:5" s="13" customFormat="1">
      <c r="C550" s="36"/>
      <c r="E550" s="37"/>
    </row>
    <row r="551" spans="3:5" s="13" customFormat="1">
      <c r="C551" s="36"/>
      <c r="E551" s="37"/>
    </row>
    <row r="552" spans="3:5" s="13" customFormat="1">
      <c r="C552" s="36"/>
      <c r="E552" s="37"/>
    </row>
    <row r="553" spans="3:5" s="13" customFormat="1">
      <c r="C553" s="36"/>
      <c r="E553" s="37"/>
    </row>
    <row r="554" spans="3:5" s="13" customFormat="1">
      <c r="C554" s="36"/>
      <c r="E554" s="37"/>
    </row>
    <row r="555" spans="3:5" s="13" customFormat="1">
      <c r="C555" s="36"/>
      <c r="E555" s="37"/>
    </row>
    <row r="556" spans="3:5" s="13" customFormat="1">
      <c r="C556" s="36"/>
      <c r="E556" s="37"/>
    </row>
    <row r="557" spans="3:5" s="13" customFormat="1">
      <c r="C557" s="36"/>
      <c r="E557" s="37"/>
    </row>
    <row r="558" spans="3:5" s="13" customFormat="1">
      <c r="C558" s="36"/>
      <c r="E558" s="37"/>
    </row>
    <row r="559" spans="3:5" s="13" customFormat="1">
      <c r="C559" s="36"/>
      <c r="E559" s="37"/>
    </row>
    <row r="560" spans="3:5" s="13" customFormat="1">
      <c r="C560" s="36"/>
      <c r="E560" s="37"/>
    </row>
    <row r="561" spans="3:5" s="13" customFormat="1">
      <c r="C561" s="36"/>
      <c r="E561" s="37"/>
    </row>
    <row r="562" spans="3:5" s="13" customFormat="1">
      <c r="C562" s="36"/>
      <c r="E562" s="37"/>
    </row>
    <row r="563" spans="3:5" s="13" customFormat="1">
      <c r="C563" s="36"/>
      <c r="E563" s="37"/>
    </row>
    <row r="564" spans="3:5" s="13" customFormat="1">
      <c r="C564" s="36"/>
      <c r="E564" s="37"/>
    </row>
    <row r="565" spans="3:5" s="13" customFormat="1">
      <c r="C565" s="36"/>
      <c r="E565" s="37"/>
    </row>
    <row r="566" spans="3:5" s="13" customFormat="1">
      <c r="C566" s="36"/>
      <c r="E566" s="37"/>
    </row>
    <row r="567" spans="3:5" s="13" customFormat="1">
      <c r="C567" s="36"/>
      <c r="E567" s="37"/>
    </row>
    <row r="568" spans="3:5" s="13" customFormat="1">
      <c r="C568" s="36"/>
      <c r="E568" s="37"/>
    </row>
    <row r="569" spans="3:5" s="13" customFormat="1">
      <c r="C569" s="36"/>
      <c r="E569" s="37"/>
    </row>
    <row r="570" spans="3:5" s="13" customFormat="1">
      <c r="C570" s="36"/>
      <c r="E570" s="37"/>
    </row>
    <row r="571" spans="3:5" s="13" customFormat="1">
      <c r="C571" s="36"/>
      <c r="E571" s="37"/>
    </row>
    <row r="572" spans="3:5" s="13" customFormat="1">
      <c r="C572" s="36"/>
      <c r="E572" s="37"/>
    </row>
    <row r="573" spans="3:5" s="13" customFormat="1">
      <c r="C573" s="36"/>
      <c r="E573" s="37"/>
    </row>
    <row r="574" spans="3:5" s="13" customFormat="1">
      <c r="C574" s="36"/>
      <c r="E574" s="37"/>
    </row>
    <row r="575" spans="3:5" s="13" customFormat="1">
      <c r="C575" s="36"/>
      <c r="E575" s="37"/>
    </row>
    <row r="576" spans="3:5" s="13" customFormat="1">
      <c r="C576" s="36"/>
      <c r="E576" s="37"/>
    </row>
    <row r="577" spans="3:5" s="13" customFormat="1">
      <c r="C577" s="36"/>
      <c r="E577" s="37"/>
    </row>
    <row r="578" spans="3:5" s="13" customFormat="1">
      <c r="C578" s="36"/>
      <c r="E578" s="37"/>
    </row>
    <row r="579" spans="3:5" s="13" customFormat="1">
      <c r="C579" s="36"/>
      <c r="E579" s="37"/>
    </row>
    <row r="580" spans="3:5" s="13" customFormat="1">
      <c r="C580" s="36"/>
      <c r="E580" s="37"/>
    </row>
    <row r="581" spans="3:5" s="13" customFormat="1">
      <c r="C581" s="36"/>
      <c r="E581" s="37"/>
    </row>
    <row r="582" spans="3:5" s="13" customFormat="1">
      <c r="C582" s="36"/>
      <c r="E582" s="37"/>
    </row>
    <row r="583" spans="3:5" s="13" customFormat="1">
      <c r="C583" s="36"/>
      <c r="E583" s="37"/>
    </row>
    <row r="584" spans="3:5" s="13" customFormat="1">
      <c r="C584" s="36"/>
      <c r="E584" s="37"/>
    </row>
    <row r="585" spans="3:5" s="13" customFormat="1">
      <c r="C585" s="36"/>
      <c r="E585" s="37"/>
    </row>
    <row r="586" spans="3:5" s="13" customFormat="1">
      <c r="C586" s="36"/>
      <c r="E586" s="37"/>
    </row>
    <row r="587" spans="3:5" s="13" customFormat="1">
      <c r="C587" s="36"/>
      <c r="E587" s="37"/>
    </row>
    <row r="588" spans="3:5" s="13" customFormat="1">
      <c r="C588" s="36"/>
      <c r="E588" s="37"/>
    </row>
    <row r="589" spans="3:5" s="13" customFormat="1">
      <c r="C589" s="36"/>
      <c r="E589" s="37"/>
    </row>
    <row r="590" spans="3:5" s="13" customFormat="1">
      <c r="C590" s="36"/>
      <c r="E590" s="37"/>
    </row>
    <row r="591" spans="3:5" s="13" customFormat="1">
      <c r="C591" s="36"/>
      <c r="E591" s="37"/>
    </row>
    <row r="592" spans="3:5" s="13" customFormat="1">
      <c r="C592" s="36"/>
      <c r="E592" s="37"/>
    </row>
    <row r="593" spans="3:5" s="13" customFormat="1">
      <c r="C593" s="36"/>
      <c r="E593" s="37"/>
    </row>
    <row r="594" spans="3:5" s="13" customFormat="1">
      <c r="C594" s="36"/>
      <c r="E594" s="37"/>
    </row>
    <row r="595" spans="3:5" s="13" customFormat="1">
      <c r="C595" s="36"/>
      <c r="E595" s="37"/>
    </row>
    <row r="596" spans="3:5" s="13" customFormat="1">
      <c r="C596" s="36"/>
      <c r="E596" s="37"/>
    </row>
    <row r="597" spans="3:5" s="13" customFormat="1">
      <c r="C597" s="36"/>
      <c r="E597" s="37"/>
    </row>
    <row r="598" spans="3:5" s="13" customFormat="1">
      <c r="C598" s="36"/>
      <c r="E598" s="37"/>
    </row>
    <row r="599" spans="3:5" s="13" customFormat="1">
      <c r="C599" s="36"/>
      <c r="E599" s="37"/>
    </row>
    <row r="600" spans="3:5" s="13" customFormat="1">
      <c r="C600" s="36"/>
      <c r="E600" s="37"/>
    </row>
    <row r="601" spans="3:5" s="13" customFormat="1">
      <c r="C601" s="36"/>
      <c r="E601" s="37"/>
    </row>
    <row r="602" spans="3:5" s="13" customFormat="1">
      <c r="C602" s="36"/>
      <c r="E602" s="37"/>
    </row>
    <row r="603" spans="3:5" s="13" customFormat="1">
      <c r="C603" s="36"/>
      <c r="E603" s="37"/>
    </row>
    <row r="604" spans="3:5" s="13" customFormat="1">
      <c r="C604" s="36"/>
      <c r="E604" s="37"/>
    </row>
    <row r="605" spans="3:5" s="13" customFormat="1">
      <c r="C605" s="36"/>
      <c r="E605" s="37"/>
    </row>
    <row r="606" spans="3:5" s="13" customFormat="1">
      <c r="C606" s="36"/>
      <c r="E606" s="37"/>
    </row>
    <row r="607" spans="3:5" s="13" customFormat="1">
      <c r="C607" s="36"/>
      <c r="E607" s="37"/>
    </row>
    <row r="608" spans="3:5" s="13" customFormat="1">
      <c r="C608" s="36"/>
      <c r="E608" s="37"/>
    </row>
    <row r="609" spans="3:5" s="13" customFormat="1">
      <c r="C609" s="36"/>
      <c r="E609" s="37"/>
    </row>
    <row r="610" spans="3:5" s="13" customFormat="1">
      <c r="C610" s="36"/>
      <c r="E610" s="37"/>
    </row>
    <row r="611" spans="3:5" s="13" customFormat="1">
      <c r="C611" s="36"/>
      <c r="E611" s="37"/>
    </row>
    <row r="612" spans="3:5" s="13" customFormat="1">
      <c r="C612" s="36"/>
      <c r="E612" s="37"/>
    </row>
    <row r="613" spans="3:5" s="13" customFormat="1">
      <c r="C613" s="36"/>
      <c r="E613" s="37"/>
    </row>
    <row r="614" spans="3:5" s="13" customFormat="1">
      <c r="C614" s="36"/>
      <c r="E614" s="37"/>
    </row>
    <row r="615" spans="3:5" s="13" customFormat="1">
      <c r="C615" s="36"/>
      <c r="E615" s="37"/>
    </row>
    <row r="616" spans="3:5" s="13" customFormat="1">
      <c r="C616" s="36"/>
      <c r="E616" s="37"/>
    </row>
    <row r="617" spans="3:5" s="13" customFormat="1">
      <c r="C617" s="36"/>
      <c r="E617" s="37"/>
    </row>
    <row r="618" spans="3:5" s="13" customFormat="1">
      <c r="C618" s="36"/>
      <c r="E618" s="37"/>
    </row>
    <row r="619" spans="3:5" s="13" customFormat="1">
      <c r="C619" s="36"/>
      <c r="E619" s="37"/>
    </row>
    <row r="620" spans="3:5" s="13" customFormat="1">
      <c r="C620" s="36"/>
      <c r="E620" s="37"/>
    </row>
    <row r="621" spans="3:5" s="13" customFormat="1">
      <c r="C621" s="36"/>
      <c r="E621" s="37"/>
    </row>
    <row r="622" spans="3:5" s="13" customFormat="1">
      <c r="C622" s="36"/>
      <c r="E622" s="37"/>
    </row>
    <row r="623" spans="3:5" s="13" customFormat="1">
      <c r="C623" s="36"/>
      <c r="E623" s="37"/>
    </row>
    <row r="624" spans="3:5" s="13" customFormat="1">
      <c r="C624" s="36"/>
      <c r="E624" s="37"/>
    </row>
    <row r="625" spans="3:5" s="13" customFormat="1">
      <c r="C625" s="36"/>
      <c r="E625" s="37"/>
    </row>
    <row r="626" spans="3:5" s="13" customFormat="1">
      <c r="C626" s="36"/>
      <c r="E626" s="37"/>
    </row>
    <row r="627" spans="3:5" s="13" customFormat="1">
      <c r="C627" s="36"/>
      <c r="E627" s="37"/>
    </row>
    <row r="628" spans="3:5" s="13" customFormat="1">
      <c r="C628" s="36"/>
      <c r="E628" s="37"/>
    </row>
    <row r="629" spans="3:5" s="13" customFormat="1">
      <c r="C629" s="36"/>
      <c r="E629" s="37"/>
    </row>
    <row r="630" spans="3:5" s="13" customFormat="1">
      <c r="C630" s="36"/>
      <c r="E630" s="37"/>
    </row>
    <row r="631" spans="3:5" s="13" customFormat="1">
      <c r="C631" s="36"/>
      <c r="E631" s="37"/>
    </row>
    <row r="632" spans="3:5" s="13" customFormat="1">
      <c r="C632" s="36"/>
      <c r="E632" s="37"/>
    </row>
    <row r="633" spans="3:5" s="13" customFormat="1">
      <c r="C633" s="36"/>
      <c r="E633" s="37"/>
    </row>
    <row r="634" spans="3:5" s="13" customFormat="1">
      <c r="C634" s="36"/>
      <c r="E634" s="37"/>
    </row>
    <row r="635" spans="3:5" s="13" customFormat="1">
      <c r="C635" s="36"/>
      <c r="E635" s="37"/>
    </row>
    <row r="636" spans="3:5" s="13" customFormat="1">
      <c r="C636" s="36"/>
      <c r="E636" s="37"/>
    </row>
    <row r="637" spans="3:5" s="13" customFormat="1">
      <c r="C637" s="36"/>
      <c r="E637" s="37"/>
    </row>
    <row r="638" spans="3:5" s="13" customFormat="1">
      <c r="C638" s="36"/>
      <c r="E638" s="37"/>
    </row>
    <row r="639" spans="3:5" s="13" customFormat="1">
      <c r="C639" s="36"/>
      <c r="E639" s="37"/>
    </row>
    <row r="640" spans="3:5" s="13" customFormat="1">
      <c r="C640" s="36"/>
      <c r="E640" s="37"/>
    </row>
    <row r="641" spans="3:5" s="13" customFormat="1">
      <c r="C641" s="36"/>
      <c r="E641" s="37"/>
    </row>
    <row r="642" spans="3:5" s="13" customFormat="1">
      <c r="C642" s="36"/>
      <c r="E642" s="37"/>
    </row>
    <row r="643" spans="3:5" s="13" customFormat="1">
      <c r="C643" s="36"/>
      <c r="E643" s="37"/>
    </row>
    <row r="644" spans="3:5" s="13" customFormat="1">
      <c r="C644" s="36"/>
      <c r="E644" s="37"/>
    </row>
    <row r="645" spans="3:5" s="13" customFormat="1">
      <c r="C645" s="36"/>
      <c r="E645" s="37"/>
    </row>
    <row r="646" spans="3:5" s="13" customFormat="1">
      <c r="C646" s="36"/>
      <c r="E646" s="37"/>
    </row>
    <row r="647" spans="3:5" s="13" customFormat="1">
      <c r="C647" s="36"/>
      <c r="E647" s="37"/>
    </row>
    <row r="648" spans="3:5" s="13" customFormat="1">
      <c r="C648" s="36"/>
      <c r="E648" s="37"/>
    </row>
    <row r="649" spans="3:5" s="13" customFormat="1">
      <c r="C649" s="36"/>
      <c r="E649" s="37"/>
    </row>
    <row r="650" spans="3:5" s="13" customFormat="1">
      <c r="C650" s="36"/>
      <c r="E650" s="37"/>
    </row>
    <row r="651" spans="3:5" s="13" customFormat="1">
      <c r="C651" s="36"/>
      <c r="E651" s="37"/>
    </row>
    <row r="652" spans="3:5" s="13" customFormat="1">
      <c r="C652" s="36"/>
      <c r="E652" s="37"/>
    </row>
    <row r="653" spans="3:5" s="13" customFormat="1">
      <c r="C653" s="36"/>
      <c r="E653" s="37"/>
    </row>
    <row r="654" spans="3:5" s="13" customFormat="1">
      <c r="C654" s="36"/>
      <c r="E654" s="37"/>
    </row>
    <row r="655" spans="3:5" s="13" customFormat="1">
      <c r="C655" s="36"/>
      <c r="E655" s="37"/>
    </row>
    <row r="656" spans="3:5" s="13" customFormat="1">
      <c r="C656" s="36"/>
      <c r="E656" s="37"/>
    </row>
    <row r="657" spans="3:5" s="13" customFormat="1">
      <c r="C657" s="36"/>
      <c r="E657" s="37"/>
    </row>
    <row r="658" spans="3:5" s="13" customFormat="1">
      <c r="C658" s="36"/>
      <c r="E658" s="37"/>
    </row>
    <row r="659" spans="3:5" s="13" customFormat="1">
      <c r="C659" s="36"/>
      <c r="E659" s="37"/>
    </row>
    <row r="660" spans="3:5" s="13" customFormat="1">
      <c r="C660" s="36"/>
      <c r="E660" s="37"/>
    </row>
    <row r="661" spans="3:5" s="13" customFormat="1">
      <c r="C661" s="36"/>
      <c r="E661" s="37"/>
    </row>
    <row r="662" spans="3:5" s="13" customFormat="1">
      <c r="C662" s="36"/>
      <c r="E662" s="37"/>
    </row>
    <row r="663" spans="3:5" s="13" customFormat="1">
      <c r="C663" s="36"/>
      <c r="E663" s="37"/>
    </row>
    <row r="664" spans="3:5" s="13" customFormat="1">
      <c r="C664" s="36"/>
      <c r="E664" s="37"/>
    </row>
    <row r="665" spans="3:5" s="13" customFormat="1">
      <c r="C665" s="36"/>
      <c r="E665" s="37"/>
    </row>
    <row r="666" spans="3:5" s="13" customFormat="1">
      <c r="C666" s="36"/>
      <c r="E666" s="37"/>
    </row>
    <row r="667" spans="3:5" s="13" customFormat="1">
      <c r="C667" s="36"/>
      <c r="E667" s="37"/>
    </row>
    <row r="668" spans="3:5" s="13" customFormat="1">
      <c r="C668" s="36"/>
      <c r="E668" s="37"/>
    </row>
    <row r="669" spans="3:5" s="13" customFormat="1">
      <c r="C669" s="36"/>
      <c r="E669" s="37"/>
    </row>
    <row r="670" spans="3:5" s="13" customFormat="1">
      <c r="C670" s="36"/>
      <c r="E670" s="37"/>
    </row>
    <row r="671" spans="3:5" s="13" customFormat="1">
      <c r="C671" s="36"/>
      <c r="E671" s="37"/>
    </row>
    <row r="672" spans="3:5" s="13" customFormat="1">
      <c r="C672" s="36"/>
      <c r="E672" s="37"/>
    </row>
    <row r="673" spans="3:5" s="13" customFormat="1">
      <c r="C673" s="36"/>
      <c r="E673" s="37"/>
    </row>
    <row r="674" spans="3:5" s="13" customFormat="1">
      <c r="C674" s="36"/>
      <c r="E674" s="37"/>
    </row>
    <row r="675" spans="3:5" s="13" customFormat="1">
      <c r="C675" s="36"/>
      <c r="E675" s="37"/>
    </row>
    <row r="676" spans="3:5" s="13" customFormat="1">
      <c r="C676" s="36"/>
      <c r="E676" s="37"/>
    </row>
    <row r="677" spans="3:5" s="13" customFormat="1">
      <c r="C677" s="36"/>
      <c r="E677" s="37"/>
    </row>
    <row r="678" spans="3:5" s="13" customFormat="1">
      <c r="C678" s="36"/>
      <c r="E678" s="37"/>
    </row>
    <row r="679" spans="3:5" s="13" customFormat="1">
      <c r="C679" s="36"/>
      <c r="E679" s="37"/>
    </row>
    <row r="680" spans="3:5" s="13" customFormat="1">
      <c r="C680" s="36"/>
      <c r="E680" s="37"/>
    </row>
    <row r="681" spans="3:5" s="13" customFormat="1">
      <c r="C681" s="36"/>
      <c r="E681" s="37"/>
    </row>
    <row r="682" spans="3:5" s="13" customFormat="1">
      <c r="C682" s="36"/>
      <c r="E682" s="37"/>
    </row>
    <row r="683" spans="3:5" s="13" customFormat="1">
      <c r="C683" s="36"/>
      <c r="E683" s="37"/>
    </row>
    <row r="684" spans="3:5" s="13" customFormat="1">
      <c r="C684" s="36"/>
      <c r="E684" s="37"/>
    </row>
    <row r="685" spans="3:5" s="13" customFormat="1">
      <c r="C685" s="36"/>
      <c r="E685" s="37"/>
    </row>
    <row r="686" spans="3:5" s="13" customFormat="1">
      <c r="C686" s="36"/>
      <c r="E686" s="37"/>
    </row>
    <row r="687" spans="3:5" s="13" customFormat="1">
      <c r="C687" s="36"/>
      <c r="E687" s="37"/>
    </row>
    <row r="688" spans="3:5" s="13" customFormat="1">
      <c r="C688" s="36"/>
      <c r="E688" s="37"/>
    </row>
    <row r="689" spans="3:5" s="13" customFormat="1">
      <c r="C689" s="36"/>
      <c r="E689" s="37"/>
    </row>
    <row r="690" spans="3:5" s="13" customFormat="1">
      <c r="C690" s="36"/>
      <c r="E690" s="37"/>
    </row>
    <row r="691" spans="3:5" s="13" customFormat="1">
      <c r="C691" s="36"/>
      <c r="E691" s="37"/>
    </row>
    <row r="692" spans="3:5" s="13" customFormat="1">
      <c r="C692" s="36"/>
      <c r="E692" s="37"/>
    </row>
    <row r="693" spans="3:5" s="13" customFormat="1">
      <c r="C693" s="36"/>
      <c r="E693" s="37"/>
    </row>
    <row r="694" spans="3:5" s="13" customFormat="1">
      <c r="C694" s="36"/>
      <c r="E694" s="37"/>
    </row>
    <row r="695" spans="3:5" s="13" customFormat="1">
      <c r="C695" s="36"/>
      <c r="E695" s="37"/>
    </row>
    <row r="696" spans="3:5" s="13" customFormat="1">
      <c r="C696" s="36"/>
      <c r="E696" s="37"/>
    </row>
    <row r="697" spans="3:5" s="13" customFormat="1">
      <c r="C697" s="36"/>
      <c r="E697" s="37"/>
    </row>
    <row r="698" spans="3:5" s="13" customFormat="1">
      <c r="C698" s="36"/>
      <c r="E698" s="37"/>
    </row>
    <row r="699" spans="3:5" s="13" customFormat="1">
      <c r="C699" s="36"/>
      <c r="E699" s="37"/>
    </row>
    <row r="700" spans="3:5" s="13" customFormat="1">
      <c r="C700" s="36"/>
      <c r="E700" s="37"/>
    </row>
    <row r="701" spans="3:5" s="13" customFormat="1">
      <c r="C701" s="36"/>
      <c r="E701" s="37"/>
    </row>
    <row r="702" spans="3:5" s="13" customFormat="1">
      <c r="C702" s="36"/>
      <c r="E702" s="37"/>
    </row>
    <row r="703" spans="3:5" s="13" customFormat="1">
      <c r="C703" s="36"/>
      <c r="E703" s="37"/>
    </row>
    <row r="704" spans="3:5" s="13" customFormat="1">
      <c r="C704" s="36"/>
      <c r="E704" s="37"/>
    </row>
    <row r="705" spans="3:5" s="13" customFormat="1">
      <c r="C705" s="36"/>
      <c r="E705" s="37"/>
    </row>
    <row r="706" spans="3:5" s="13" customFormat="1">
      <c r="C706" s="36"/>
      <c r="E706" s="37"/>
    </row>
    <row r="707" spans="3:5" s="13" customFormat="1">
      <c r="C707" s="36"/>
      <c r="E707" s="37"/>
    </row>
    <row r="708" spans="3:5" s="13" customFormat="1">
      <c r="C708" s="36"/>
      <c r="E708" s="37"/>
    </row>
    <row r="709" spans="3:5" s="13" customFormat="1">
      <c r="C709" s="36"/>
      <c r="E709" s="37"/>
    </row>
    <row r="710" spans="3:5" s="13" customFormat="1">
      <c r="C710" s="36"/>
      <c r="E710" s="37"/>
    </row>
    <row r="711" spans="3:5" s="13" customFormat="1">
      <c r="C711" s="36"/>
      <c r="E711" s="37"/>
    </row>
    <row r="712" spans="3:5" s="13" customFormat="1">
      <c r="C712" s="36"/>
      <c r="E712" s="37"/>
    </row>
    <row r="713" spans="3:5" s="13" customFormat="1">
      <c r="C713" s="36"/>
      <c r="E713" s="37"/>
    </row>
    <row r="714" spans="3:5" s="13" customFormat="1">
      <c r="C714" s="36"/>
      <c r="E714" s="37"/>
    </row>
    <row r="715" spans="3:5" s="13" customFormat="1">
      <c r="C715" s="36"/>
      <c r="E715" s="37"/>
    </row>
    <row r="716" spans="3:5" s="13" customFormat="1">
      <c r="C716" s="36"/>
      <c r="E716" s="37"/>
    </row>
    <row r="717" spans="3:5" s="13" customFormat="1">
      <c r="C717" s="36"/>
      <c r="E717" s="37"/>
    </row>
    <row r="718" spans="3:5" s="13" customFormat="1">
      <c r="C718" s="36"/>
      <c r="E718" s="37"/>
    </row>
    <row r="719" spans="3:5" s="13" customFormat="1">
      <c r="C719" s="36"/>
      <c r="E719" s="37"/>
    </row>
    <row r="720" spans="3:5" s="13" customFormat="1">
      <c r="C720" s="36"/>
      <c r="E720" s="37"/>
    </row>
    <row r="721" spans="3:5" s="13" customFormat="1">
      <c r="C721" s="36"/>
      <c r="E721" s="37"/>
    </row>
    <row r="722" spans="3:5" s="13" customFormat="1">
      <c r="C722" s="36"/>
      <c r="E722" s="37"/>
    </row>
    <row r="723" spans="3:5" s="13" customFormat="1">
      <c r="C723" s="36"/>
      <c r="E723" s="37"/>
    </row>
    <row r="724" spans="3:5" s="13" customFormat="1">
      <c r="C724" s="36"/>
      <c r="E724" s="37"/>
    </row>
    <row r="725" spans="3:5" s="13" customFormat="1">
      <c r="C725" s="36"/>
      <c r="E725" s="37"/>
    </row>
    <row r="726" spans="3:5" s="13" customFormat="1">
      <c r="C726" s="36"/>
      <c r="E726" s="37"/>
    </row>
    <row r="727" spans="3:5" s="13" customFormat="1">
      <c r="C727" s="36"/>
      <c r="E727" s="37"/>
    </row>
    <row r="728" spans="3:5" s="13" customFormat="1">
      <c r="C728" s="36"/>
      <c r="E728" s="37"/>
    </row>
    <row r="729" spans="3:5" s="13" customFormat="1">
      <c r="C729" s="36"/>
      <c r="E729" s="37"/>
    </row>
    <row r="730" spans="3:5" s="13" customFormat="1">
      <c r="C730" s="36"/>
      <c r="E730" s="37"/>
    </row>
    <row r="731" spans="3:5" s="13" customFormat="1">
      <c r="C731" s="36"/>
      <c r="E731" s="37"/>
    </row>
    <row r="732" spans="3:5" s="13" customFormat="1">
      <c r="C732" s="36"/>
      <c r="E732" s="37"/>
    </row>
    <row r="733" spans="3:5" s="13" customFormat="1">
      <c r="C733" s="36"/>
      <c r="E733" s="37"/>
    </row>
    <row r="734" spans="3:5" s="13" customFormat="1">
      <c r="C734" s="36"/>
      <c r="E734" s="37"/>
    </row>
    <row r="735" spans="3:5" s="13" customFormat="1">
      <c r="C735" s="36"/>
      <c r="E735" s="37"/>
    </row>
    <row r="736" spans="3:5" s="13" customFormat="1">
      <c r="C736" s="36"/>
      <c r="E736" s="37"/>
    </row>
    <row r="737" spans="3:5" s="13" customFormat="1">
      <c r="C737" s="36"/>
      <c r="E737" s="37"/>
    </row>
    <row r="738" spans="3:5" s="13" customFormat="1">
      <c r="C738" s="36"/>
      <c r="E738" s="37"/>
    </row>
    <row r="739" spans="3:5" s="13" customFormat="1">
      <c r="C739" s="36"/>
      <c r="E739" s="37"/>
    </row>
    <row r="740" spans="3:5" s="13" customFormat="1">
      <c r="C740" s="36"/>
      <c r="E740" s="37"/>
    </row>
    <row r="741" spans="3:5" s="13" customFormat="1">
      <c r="C741" s="36"/>
      <c r="E741" s="37"/>
    </row>
    <row r="742" spans="3:5" s="13" customFormat="1">
      <c r="C742" s="36"/>
      <c r="E742" s="37"/>
    </row>
    <row r="743" spans="3:5" s="13" customFormat="1">
      <c r="C743" s="36"/>
      <c r="E743" s="37"/>
    </row>
    <row r="744" spans="3:5" s="13" customFormat="1">
      <c r="C744" s="36"/>
      <c r="E744" s="37"/>
    </row>
    <row r="745" spans="3:5" s="13" customFormat="1">
      <c r="C745" s="36"/>
      <c r="E745" s="37"/>
    </row>
    <row r="746" spans="3:5" s="13" customFormat="1">
      <c r="C746" s="36"/>
      <c r="E746" s="37"/>
    </row>
    <row r="747" spans="3:5" s="13" customFormat="1">
      <c r="C747" s="36"/>
      <c r="E747" s="37"/>
    </row>
    <row r="748" spans="3:5" s="13" customFormat="1">
      <c r="C748" s="36"/>
      <c r="E748" s="37"/>
    </row>
    <row r="749" spans="3:5" s="13" customFormat="1">
      <c r="C749" s="36"/>
      <c r="E749" s="37"/>
    </row>
    <row r="750" spans="3:5" s="13" customFormat="1">
      <c r="C750" s="36"/>
      <c r="E750" s="37"/>
    </row>
    <row r="751" spans="3:5" s="13" customFormat="1">
      <c r="C751" s="36"/>
      <c r="E751" s="37"/>
    </row>
    <row r="752" spans="3:5" s="13" customFormat="1">
      <c r="C752" s="36"/>
      <c r="E752" s="37"/>
    </row>
    <row r="753" spans="3:5" s="13" customFormat="1">
      <c r="C753" s="36"/>
      <c r="E753" s="37"/>
    </row>
    <row r="754" spans="3:5" s="13" customFormat="1">
      <c r="C754" s="36"/>
      <c r="E754" s="37"/>
    </row>
    <row r="755" spans="3:5" s="13" customFormat="1">
      <c r="C755" s="36"/>
      <c r="E755" s="37"/>
    </row>
    <row r="756" spans="3:5" s="13" customFormat="1">
      <c r="C756" s="36"/>
      <c r="E756" s="37"/>
    </row>
    <row r="757" spans="3:5" s="13" customFormat="1">
      <c r="C757" s="36"/>
      <c r="E757" s="37"/>
    </row>
    <row r="758" spans="3:5" s="13" customFormat="1">
      <c r="C758" s="36"/>
      <c r="E758" s="37"/>
    </row>
    <row r="759" spans="3:5" s="13" customFormat="1">
      <c r="C759" s="36"/>
      <c r="E759" s="37"/>
    </row>
    <row r="760" spans="3:5" s="13" customFormat="1">
      <c r="C760" s="36"/>
      <c r="E760" s="37"/>
    </row>
    <row r="761" spans="3:5" s="13" customFormat="1">
      <c r="C761" s="36"/>
      <c r="E761" s="37"/>
    </row>
    <row r="762" spans="3:5" s="13" customFormat="1">
      <c r="C762" s="36"/>
      <c r="E762" s="37"/>
    </row>
    <row r="763" spans="3:5" s="13" customFormat="1">
      <c r="C763" s="36"/>
      <c r="E763" s="37"/>
    </row>
    <row r="764" spans="3:5" s="13" customFormat="1">
      <c r="C764" s="36"/>
      <c r="E764" s="37"/>
    </row>
    <row r="765" spans="3:5" s="13" customFormat="1">
      <c r="C765" s="36"/>
      <c r="E765" s="37"/>
    </row>
    <row r="766" spans="3:5" s="13" customFormat="1">
      <c r="C766" s="36"/>
      <c r="E766" s="37"/>
    </row>
    <row r="767" spans="3:5" s="13" customFormat="1">
      <c r="C767" s="36"/>
      <c r="E767" s="37"/>
    </row>
    <row r="768" spans="3:5" s="13" customFormat="1">
      <c r="C768" s="36"/>
      <c r="E768" s="37"/>
    </row>
    <row r="769" spans="3:5" s="13" customFormat="1">
      <c r="C769" s="36"/>
      <c r="E769" s="37"/>
    </row>
    <row r="770" spans="3:5" s="13" customFormat="1">
      <c r="C770" s="36"/>
      <c r="E770" s="37"/>
    </row>
    <row r="771" spans="3:5" s="13" customFormat="1">
      <c r="C771" s="36"/>
      <c r="E771" s="37"/>
    </row>
    <row r="772" spans="3:5" s="13" customFormat="1">
      <c r="C772" s="36"/>
      <c r="E772" s="37"/>
    </row>
    <row r="773" spans="3:5" s="13" customFormat="1">
      <c r="C773" s="36"/>
      <c r="E773" s="37"/>
    </row>
    <row r="774" spans="3:5" s="13" customFormat="1">
      <c r="C774" s="36"/>
      <c r="E774" s="37"/>
    </row>
    <row r="775" spans="3:5" s="13" customFormat="1">
      <c r="C775" s="36"/>
      <c r="E775" s="37"/>
    </row>
    <row r="776" spans="3:5" s="13" customFormat="1">
      <c r="C776" s="36"/>
      <c r="E776" s="37"/>
    </row>
    <row r="777" spans="3:5" s="13" customFormat="1">
      <c r="C777" s="36"/>
      <c r="E777" s="37"/>
    </row>
    <row r="778" spans="3:5" s="13" customFormat="1">
      <c r="C778" s="36"/>
      <c r="E778" s="37"/>
    </row>
    <row r="779" spans="3:5" s="13" customFormat="1">
      <c r="C779" s="36"/>
      <c r="E779" s="37"/>
    </row>
    <row r="780" spans="3:5" s="13" customFormat="1">
      <c r="C780" s="36"/>
      <c r="E780" s="37"/>
    </row>
    <row r="781" spans="3:5" s="13" customFormat="1">
      <c r="C781" s="36"/>
      <c r="E781" s="37"/>
    </row>
    <row r="782" spans="3:5" s="13" customFormat="1">
      <c r="C782" s="36"/>
      <c r="E782" s="37"/>
    </row>
    <row r="783" spans="3:5" s="13" customFormat="1">
      <c r="C783" s="36"/>
      <c r="E783" s="37"/>
    </row>
    <row r="784" spans="3:5" s="13" customFormat="1">
      <c r="C784" s="36"/>
      <c r="E784" s="37"/>
    </row>
    <row r="785" spans="3:5" s="13" customFormat="1">
      <c r="C785" s="36"/>
      <c r="E785" s="37"/>
    </row>
    <row r="786" spans="3:5" s="13" customFormat="1">
      <c r="C786" s="36"/>
      <c r="E786" s="37"/>
    </row>
    <row r="787" spans="3:5" s="13" customFormat="1">
      <c r="C787" s="36"/>
      <c r="E787" s="37"/>
    </row>
    <row r="788" spans="3:5" s="13" customFormat="1">
      <c r="C788" s="36"/>
      <c r="E788" s="37"/>
    </row>
    <row r="789" spans="3:5" s="13" customFormat="1">
      <c r="C789" s="36"/>
      <c r="E789" s="37"/>
    </row>
    <row r="790" spans="3:5" s="13" customFormat="1">
      <c r="C790" s="36"/>
      <c r="E790" s="37"/>
    </row>
    <row r="791" spans="3:5" s="13" customFormat="1">
      <c r="C791" s="36"/>
      <c r="E791" s="37"/>
    </row>
    <row r="792" spans="3:5" s="13" customFormat="1">
      <c r="C792" s="36"/>
      <c r="E792" s="37"/>
    </row>
    <row r="793" spans="3:5" s="13" customFormat="1">
      <c r="C793" s="36"/>
      <c r="E793" s="37"/>
    </row>
    <row r="794" spans="3:5" s="13" customFormat="1">
      <c r="C794" s="36"/>
      <c r="E794" s="37"/>
    </row>
    <row r="795" spans="3:5" s="13" customFormat="1">
      <c r="C795" s="36"/>
      <c r="E795" s="37"/>
    </row>
    <row r="796" spans="3:5" s="13" customFormat="1">
      <c r="C796" s="36"/>
      <c r="E796" s="37"/>
    </row>
    <row r="797" spans="3:5" s="13" customFormat="1">
      <c r="C797" s="36"/>
      <c r="E797" s="37"/>
    </row>
    <row r="798" spans="3:5" s="13" customFormat="1">
      <c r="C798" s="36"/>
      <c r="E798" s="37"/>
    </row>
    <row r="799" spans="3:5" s="13" customFormat="1">
      <c r="C799" s="36"/>
      <c r="E799" s="37"/>
    </row>
    <row r="800" spans="3:5" s="13" customFormat="1">
      <c r="C800" s="36"/>
      <c r="E800" s="37"/>
    </row>
    <row r="801" spans="3:5" s="13" customFormat="1">
      <c r="C801" s="36"/>
      <c r="E801" s="37"/>
    </row>
    <row r="802" spans="3:5" s="13" customFormat="1">
      <c r="C802" s="36"/>
      <c r="E802" s="37"/>
    </row>
    <row r="803" spans="3:5" s="13" customFormat="1">
      <c r="C803" s="36"/>
      <c r="E803" s="37"/>
    </row>
    <row r="804" spans="3:5" s="13" customFormat="1">
      <c r="C804" s="36"/>
      <c r="E804" s="37"/>
    </row>
    <row r="805" spans="3:5" s="13" customFormat="1">
      <c r="C805" s="36"/>
      <c r="E805" s="37"/>
    </row>
    <row r="806" spans="3:5" s="13" customFormat="1">
      <c r="C806" s="36"/>
      <c r="E806" s="37"/>
    </row>
    <row r="807" spans="3:5" s="13" customFormat="1">
      <c r="C807" s="36"/>
      <c r="E807" s="37"/>
    </row>
    <row r="808" spans="3:5" s="13" customFormat="1">
      <c r="C808" s="36"/>
      <c r="E808" s="37"/>
    </row>
    <row r="809" spans="3:5" s="13" customFormat="1">
      <c r="C809" s="36"/>
      <c r="E809" s="37"/>
    </row>
    <row r="810" spans="3:5" s="13" customFormat="1">
      <c r="C810" s="36"/>
      <c r="E810" s="37"/>
    </row>
    <row r="811" spans="3:5" s="13" customFormat="1">
      <c r="C811" s="36"/>
      <c r="E811" s="37"/>
    </row>
    <row r="812" spans="3:5" s="13" customFormat="1">
      <c r="C812" s="36"/>
      <c r="E812" s="37"/>
    </row>
    <row r="813" spans="3:5" s="13" customFormat="1">
      <c r="C813" s="36"/>
      <c r="E813" s="37"/>
    </row>
    <row r="814" spans="3:5" s="13" customFormat="1">
      <c r="C814" s="36"/>
      <c r="E814" s="37"/>
    </row>
    <row r="815" spans="3:5" s="13" customFormat="1">
      <c r="C815" s="36"/>
      <c r="E815" s="37"/>
    </row>
    <row r="816" spans="3:5" s="13" customFormat="1">
      <c r="C816" s="36"/>
      <c r="E816" s="37"/>
    </row>
    <row r="817" spans="3:5" s="13" customFormat="1">
      <c r="C817" s="36"/>
      <c r="E817" s="37"/>
    </row>
    <row r="818" spans="3:5" s="13" customFormat="1">
      <c r="C818" s="36"/>
      <c r="E818" s="37"/>
    </row>
    <row r="819" spans="3:5" s="13" customFormat="1">
      <c r="C819" s="36"/>
      <c r="E819" s="37"/>
    </row>
    <row r="820" spans="3:5" s="13" customFormat="1">
      <c r="C820" s="36"/>
      <c r="E820" s="37"/>
    </row>
    <row r="821" spans="3:5" s="13" customFormat="1">
      <c r="C821" s="36"/>
      <c r="E821" s="37"/>
    </row>
    <row r="822" spans="3:5" s="13" customFormat="1">
      <c r="C822" s="36"/>
      <c r="E822" s="37"/>
    </row>
    <row r="823" spans="3:5" s="13" customFormat="1">
      <c r="C823" s="36"/>
      <c r="E823" s="37"/>
    </row>
    <row r="824" spans="3:5" s="13" customFormat="1">
      <c r="C824" s="36"/>
      <c r="E824" s="37"/>
    </row>
    <row r="825" spans="3:5" s="13" customFormat="1">
      <c r="C825" s="36"/>
      <c r="E825" s="37"/>
    </row>
    <row r="826" spans="3:5" s="13" customFormat="1">
      <c r="C826" s="36"/>
      <c r="E826" s="37"/>
    </row>
    <row r="827" spans="3:5" s="13" customFormat="1">
      <c r="C827" s="36"/>
      <c r="E827" s="37"/>
    </row>
    <row r="828" spans="3:5" s="13" customFormat="1">
      <c r="C828" s="36"/>
      <c r="E828" s="37"/>
    </row>
    <row r="829" spans="3:5" s="13" customFormat="1">
      <c r="C829" s="36"/>
      <c r="E829" s="37"/>
    </row>
    <row r="830" spans="3:5" s="13" customFormat="1">
      <c r="C830" s="36"/>
      <c r="E830" s="37"/>
    </row>
    <row r="831" spans="3:5" s="13" customFormat="1">
      <c r="C831" s="36"/>
      <c r="E831" s="37"/>
    </row>
    <row r="832" spans="3:5" s="13" customFormat="1">
      <c r="C832" s="36"/>
      <c r="E832" s="37"/>
    </row>
    <row r="833" spans="3:5" s="13" customFormat="1">
      <c r="C833" s="36"/>
      <c r="E833" s="37"/>
    </row>
    <row r="834" spans="3:5" s="13" customFormat="1">
      <c r="C834" s="36"/>
      <c r="E834" s="37"/>
    </row>
    <row r="835" spans="3:5" s="13" customFormat="1">
      <c r="C835" s="36"/>
      <c r="E835" s="37"/>
    </row>
    <row r="836" spans="3:5" s="13" customFormat="1">
      <c r="C836" s="36"/>
      <c r="E836" s="37"/>
    </row>
    <row r="837" spans="3:5" s="13" customFormat="1">
      <c r="C837" s="36"/>
      <c r="E837" s="37"/>
    </row>
    <row r="838" spans="3:5" s="13" customFormat="1">
      <c r="C838" s="36"/>
      <c r="E838" s="37"/>
    </row>
    <row r="839" spans="3:5" s="13" customFormat="1">
      <c r="C839" s="36"/>
      <c r="E839" s="37"/>
    </row>
    <row r="840" spans="3:5" s="13" customFormat="1">
      <c r="C840" s="36"/>
      <c r="E840" s="37"/>
    </row>
    <row r="841" spans="3:5" s="13" customFormat="1">
      <c r="C841" s="36"/>
      <c r="E841" s="37"/>
    </row>
    <row r="842" spans="3:5" s="13" customFormat="1">
      <c r="C842" s="36"/>
      <c r="E842" s="37"/>
    </row>
    <row r="843" spans="3:5" s="13" customFormat="1">
      <c r="C843" s="36"/>
      <c r="E843" s="37"/>
    </row>
    <row r="844" spans="3:5" s="13" customFormat="1">
      <c r="C844" s="36"/>
      <c r="E844" s="37"/>
    </row>
    <row r="845" spans="3:5" s="13" customFormat="1">
      <c r="C845" s="36"/>
      <c r="E845" s="37"/>
    </row>
    <row r="846" spans="3:5" s="13" customFormat="1">
      <c r="C846" s="36"/>
      <c r="E846" s="37"/>
    </row>
    <row r="847" spans="3:5" s="13" customFormat="1">
      <c r="C847" s="36"/>
      <c r="E847" s="37"/>
    </row>
    <row r="848" spans="3:5" s="13" customFormat="1">
      <c r="C848" s="36"/>
      <c r="E848" s="37"/>
    </row>
    <row r="849" spans="3:5" s="13" customFormat="1">
      <c r="C849" s="36"/>
      <c r="E849" s="37"/>
    </row>
    <row r="850" spans="3:5" s="13" customFormat="1">
      <c r="C850" s="36"/>
      <c r="E850" s="37"/>
    </row>
    <row r="851" spans="3:5" s="13" customFormat="1">
      <c r="C851" s="36"/>
      <c r="E851" s="37"/>
    </row>
    <row r="852" spans="3:5" s="13" customFormat="1">
      <c r="C852" s="36"/>
      <c r="E852" s="37"/>
    </row>
    <row r="853" spans="3:5" s="13" customFormat="1">
      <c r="C853" s="36"/>
      <c r="E853" s="37"/>
    </row>
    <row r="854" spans="3:5" s="13" customFormat="1">
      <c r="C854" s="36"/>
      <c r="E854" s="37"/>
    </row>
    <row r="855" spans="3:5" s="13" customFormat="1">
      <c r="C855" s="36"/>
      <c r="E855" s="37"/>
    </row>
    <row r="856" spans="3:5" s="13" customFormat="1">
      <c r="C856" s="36"/>
      <c r="E856" s="37"/>
    </row>
    <row r="857" spans="3:5" s="13" customFormat="1">
      <c r="C857" s="36"/>
      <c r="E857" s="37"/>
    </row>
    <row r="858" spans="3:5" s="13" customFormat="1">
      <c r="C858" s="36"/>
      <c r="E858" s="37"/>
    </row>
    <row r="859" spans="3:5" s="13" customFormat="1">
      <c r="C859" s="36"/>
      <c r="E859" s="37"/>
    </row>
    <row r="860" spans="3:5" s="13" customFormat="1">
      <c r="C860" s="36"/>
      <c r="E860" s="37"/>
    </row>
    <row r="861" spans="3:5" s="13" customFormat="1">
      <c r="C861" s="36"/>
      <c r="E861" s="37"/>
    </row>
    <row r="862" spans="3:5" s="13" customFormat="1">
      <c r="C862" s="36"/>
      <c r="E862" s="37"/>
    </row>
    <row r="863" spans="3:5" s="13" customFormat="1">
      <c r="C863" s="36"/>
      <c r="E863" s="37"/>
    </row>
    <row r="864" spans="3:5" s="13" customFormat="1">
      <c r="C864" s="36"/>
      <c r="E864" s="37"/>
    </row>
    <row r="865" spans="3:5" s="13" customFormat="1">
      <c r="C865" s="36"/>
      <c r="E865" s="37"/>
    </row>
    <row r="866" spans="3:5" s="13" customFormat="1">
      <c r="C866" s="36"/>
      <c r="E866" s="37"/>
    </row>
    <row r="867" spans="3:5" s="13" customFormat="1">
      <c r="C867" s="36"/>
      <c r="E867" s="37"/>
    </row>
    <row r="868" spans="3:5" s="13" customFormat="1">
      <c r="C868" s="36"/>
      <c r="E868" s="37"/>
    </row>
    <row r="869" spans="3:5" s="13" customFormat="1">
      <c r="C869" s="36"/>
      <c r="E869" s="37"/>
    </row>
    <row r="870" spans="3:5" s="13" customFormat="1">
      <c r="C870" s="36"/>
      <c r="E870" s="37"/>
    </row>
    <row r="871" spans="3:5" s="13" customFormat="1">
      <c r="C871" s="36"/>
      <c r="E871" s="37"/>
    </row>
    <row r="872" spans="3:5" s="13" customFormat="1">
      <c r="C872" s="36"/>
      <c r="E872" s="37"/>
    </row>
    <row r="873" spans="3:5" s="13" customFormat="1">
      <c r="C873" s="36"/>
      <c r="E873" s="37"/>
    </row>
    <row r="874" spans="3:5" s="13" customFormat="1">
      <c r="C874" s="36"/>
      <c r="E874" s="37"/>
    </row>
    <row r="875" spans="3:5" s="13" customFormat="1">
      <c r="C875" s="36"/>
      <c r="E875" s="37"/>
    </row>
    <row r="876" spans="3:5" s="13" customFormat="1">
      <c r="C876" s="36"/>
      <c r="E876" s="37"/>
    </row>
    <row r="877" spans="3:5" s="13" customFormat="1">
      <c r="C877" s="36"/>
      <c r="E877" s="37"/>
    </row>
    <row r="878" spans="3:5" s="13" customFormat="1">
      <c r="C878" s="36"/>
      <c r="E878" s="37"/>
    </row>
    <row r="879" spans="3:5" s="13" customFormat="1">
      <c r="C879" s="36"/>
      <c r="E879" s="37"/>
    </row>
    <row r="880" spans="3:5" s="13" customFormat="1">
      <c r="C880" s="36"/>
      <c r="E880" s="37"/>
    </row>
    <row r="881" spans="3:5" s="13" customFormat="1">
      <c r="C881" s="36"/>
      <c r="E881" s="37"/>
    </row>
    <row r="882" spans="3:5" s="13" customFormat="1">
      <c r="C882" s="36"/>
      <c r="E882" s="37"/>
    </row>
    <row r="883" spans="3:5" s="13" customFormat="1">
      <c r="C883" s="36"/>
      <c r="E883" s="37"/>
    </row>
    <row r="884" spans="3:5" s="13" customFormat="1">
      <c r="C884" s="36"/>
      <c r="E884" s="37"/>
    </row>
    <row r="885" spans="3:5" s="13" customFormat="1">
      <c r="C885" s="36"/>
      <c r="E885" s="37"/>
    </row>
    <row r="886" spans="3:5" s="13" customFormat="1">
      <c r="C886" s="36"/>
      <c r="E886" s="37"/>
    </row>
    <row r="887" spans="3:5" s="13" customFormat="1">
      <c r="C887" s="36"/>
      <c r="E887" s="37"/>
    </row>
    <row r="888" spans="3:5" s="13" customFormat="1">
      <c r="C888" s="36"/>
      <c r="E888" s="37"/>
    </row>
    <row r="889" spans="3:5" s="13" customFormat="1">
      <c r="C889" s="36"/>
      <c r="E889" s="37"/>
    </row>
    <row r="890" spans="3:5" s="13" customFormat="1">
      <c r="C890" s="36"/>
      <c r="E890" s="37"/>
    </row>
    <row r="891" spans="3:5" s="13" customFormat="1">
      <c r="C891" s="36"/>
      <c r="E891" s="37"/>
    </row>
    <row r="892" spans="3:5" s="13" customFormat="1">
      <c r="C892" s="36"/>
      <c r="E892" s="37"/>
    </row>
    <row r="893" spans="3:5" s="13" customFormat="1">
      <c r="C893" s="36"/>
      <c r="E893" s="37"/>
    </row>
    <row r="894" spans="3:5" s="13" customFormat="1">
      <c r="C894" s="36"/>
      <c r="E894" s="37"/>
    </row>
    <row r="895" spans="3:5" s="13" customFormat="1">
      <c r="C895" s="36"/>
      <c r="E895" s="37"/>
    </row>
    <row r="896" spans="3:5" s="13" customFormat="1">
      <c r="C896" s="36"/>
      <c r="E896" s="37"/>
    </row>
    <row r="897" spans="3:5" s="13" customFormat="1">
      <c r="C897" s="36"/>
      <c r="E897" s="37"/>
    </row>
    <row r="898" spans="3:5" s="13" customFormat="1">
      <c r="C898" s="36"/>
      <c r="E898" s="37"/>
    </row>
    <row r="899" spans="3:5" s="13" customFormat="1">
      <c r="C899" s="36"/>
      <c r="E899" s="37"/>
    </row>
    <row r="900" spans="3:5" s="13" customFormat="1">
      <c r="C900" s="36"/>
      <c r="E900" s="37"/>
    </row>
    <row r="901" spans="3:5" s="13" customFormat="1">
      <c r="C901" s="36"/>
      <c r="E901" s="37"/>
    </row>
    <row r="902" spans="3:5" s="13" customFormat="1">
      <c r="C902" s="36"/>
      <c r="E902" s="37"/>
    </row>
    <row r="903" spans="3:5" s="13" customFormat="1">
      <c r="C903" s="36"/>
      <c r="E903" s="37"/>
    </row>
    <row r="904" spans="3:5" s="13" customFormat="1">
      <c r="C904" s="36"/>
      <c r="E904" s="37"/>
    </row>
    <row r="905" spans="3:5" s="13" customFormat="1">
      <c r="C905" s="36"/>
      <c r="E905" s="37"/>
    </row>
    <row r="906" spans="3:5" s="13" customFormat="1">
      <c r="C906" s="36"/>
      <c r="E906" s="37"/>
    </row>
    <row r="907" spans="3:5" s="13" customFormat="1">
      <c r="C907" s="36"/>
      <c r="E907" s="37"/>
    </row>
    <row r="908" spans="3:5" s="13" customFormat="1">
      <c r="C908" s="36"/>
      <c r="E908" s="37"/>
    </row>
    <row r="909" spans="3:5" s="13" customFormat="1">
      <c r="C909" s="36"/>
      <c r="E909" s="37"/>
    </row>
    <row r="910" spans="3:5" s="13" customFormat="1">
      <c r="C910" s="36"/>
      <c r="E910" s="37"/>
    </row>
    <row r="911" spans="3:5" s="13" customFormat="1">
      <c r="C911" s="36"/>
      <c r="E911" s="37"/>
    </row>
    <row r="912" spans="3:5" s="13" customFormat="1">
      <c r="C912" s="36"/>
      <c r="E912" s="37"/>
    </row>
    <row r="913" spans="3:5" s="13" customFormat="1">
      <c r="C913" s="36"/>
      <c r="E913" s="37"/>
    </row>
    <row r="914" spans="3:5" s="13" customFormat="1">
      <c r="C914" s="36"/>
      <c r="E914" s="37"/>
    </row>
    <row r="915" spans="3:5" s="13" customFormat="1">
      <c r="C915" s="36"/>
      <c r="E915" s="37"/>
    </row>
    <row r="916" spans="3:5" s="13" customFormat="1">
      <c r="C916" s="36"/>
      <c r="E916" s="37"/>
    </row>
    <row r="917" spans="3:5" s="13" customFormat="1">
      <c r="C917" s="36"/>
      <c r="E917" s="37"/>
    </row>
    <row r="918" spans="3:5" s="13" customFormat="1">
      <c r="C918" s="36"/>
      <c r="E918" s="37"/>
    </row>
    <row r="919" spans="3:5" s="13" customFormat="1">
      <c r="C919" s="36"/>
      <c r="E919" s="37"/>
    </row>
    <row r="920" spans="3:5" s="13" customFormat="1">
      <c r="C920" s="36"/>
      <c r="E920" s="37"/>
    </row>
    <row r="921" spans="3:5" s="13" customFormat="1">
      <c r="C921" s="36"/>
      <c r="E921" s="37"/>
    </row>
    <row r="922" spans="3:5" s="13" customFormat="1">
      <c r="C922" s="36"/>
      <c r="E922" s="37"/>
    </row>
    <row r="923" spans="3:5" s="13" customFormat="1">
      <c r="C923" s="36"/>
      <c r="E923" s="37"/>
    </row>
    <row r="924" spans="3:5" s="13" customFormat="1">
      <c r="C924" s="36"/>
      <c r="E924" s="37"/>
    </row>
    <row r="925" spans="3:5" s="13" customFormat="1">
      <c r="C925" s="36"/>
      <c r="E925" s="37"/>
    </row>
    <row r="926" spans="3:5" s="13" customFormat="1">
      <c r="C926" s="36"/>
      <c r="E926" s="37"/>
    </row>
    <row r="927" spans="3:5" s="13" customFormat="1">
      <c r="C927" s="36"/>
      <c r="E927" s="37"/>
    </row>
    <row r="928" spans="3:5" s="13" customFormat="1">
      <c r="C928" s="36"/>
      <c r="E928" s="37"/>
    </row>
    <row r="929" spans="3:5" s="13" customFormat="1">
      <c r="C929" s="36"/>
      <c r="E929" s="37"/>
    </row>
    <row r="930" spans="3:5" s="13" customFormat="1">
      <c r="C930" s="36"/>
      <c r="E930" s="37"/>
    </row>
    <row r="931" spans="3:5" s="13" customFormat="1">
      <c r="C931" s="36"/>
      <c r="E931" s="37"/>
    </row>
    <row r="932" spans="3:5" s="13" customFormat="1">
      <c r="C932" s="36"/>
      <c r="E932" s="37"/>
    </row>
    <row r="933" spans="3:5" s="13" customFormat="1">
      <c r="C933" s="36"/>
      <c r="E933" s="37"/>
    </row>
    <row r="934" spans="3:5" s="13" customFormat="1">
      <c r="C934" s="36"/>
      <c r="E934" s="37"/>
    </row>
    <row r="935" spans="3:5" s="13" customFormat="1">
      <c r="C935" s="36"/>
      <c r="E935" s="37"/>
    </row>
    <row r="936" spans="3:5" s="13" customFormat="1">
      <c r="C936" s="36"/>
      <c r="E936" s="37"/>
    </row>
    <row r="937" spans="3:5" s="13" customFormat="1">
      <c r="C937" s="36"/>
      <c r="E937" s="37"/>
    </row>
    <row r="938" spans="3:5" s="13" customFormat="1">
      <c r="C938" s="36"/>
      <c r="E938" s="37"/>
    </row>
    <row r="939" spans="3:5" s="13" customFormat="1">
      <c r="C939" s="36"/>
      <c r="E939" s="37"/>
    </row>
    <row r="940" spans="3:5" s="13" customFormat="1">
      <c r="C940" s="36"/>
      <c r="E940" s="37"/>
    </row>
    <row r="941" spans="3:5" s="13" customFormat="1">
      <c r="C941" s="36"/>
      <c r="E941" s="37"/>
    </row>
    <row r="942" spans="3:5" s="13" customFormat="1">
      <c r="C942" s="36"/>
      <c r="E942" s="37"/>
    </row>
    <row r="943" spans="3:5" s="13" customFormat="1">
      <c r="C943" s="36"/>
      <c r="E943" s="37"/>
    </row>
    <row r="944" spans="3:5" s="13" customFormat="1">
      <c r="C944" s="36"/>
      <c r="E944" s="37"/>
    </row>
    <row r="945" spans="3:5" s="13" customFormat="1">
      <c r="C945" s="36"/>
      <c r="E945" s="37"/>
    </row>
    <row r="946" spans="3:5" s="13" customFormat="1">
      <c r="C946" s="36"/>
      <c r="E946" s="37"/>
    </row>
    <row r="947" spans="3:5" s="13" customFormat="1">
      <c r="C947" s="36"/>
      <c r="E947" s="37"/>
    </row>
    <row r="948" spans="3:5" s="13" customFormat="1">
      <c r="C948" s="36"/>
      <c r="E948" s="37"/>
    </row>
    <row r="949" spans="3:5" s="13" customFormat="1">
      <c r="C949" s="36"/>
      <c r="E949" s="37"/>
    </row>
    <row r="950" spans="3:5" s="13" customFormat="1">
      <c r="C950" s="36"/>
      <c r="E950" s="37"/>
    </row>
    <row r="951" spans="3:5" s="13" customFormat="1">
      <c r="C951" s="36"/>
      <c r="E951" s="37"/>
    </row>
    <row r="952" spans="3:5" s="13" customFormat="1">
      <c r="C952" s="36"/>
      <c r="E952" s="37"/>
    </row>
    <row r="953" spans="3:5" s="13" customFormat="1">
      <c r="C953" s="36"/>
      <c r="E953" s="37"/>
    </row>
    <row r="954" spans="3:5" s="13" customFormat="1">
      <c r="C954" s="36"/>
      <c r="E954" s="37"/>
    </row>
    <row r="955" spans="3:5" s="13" customFormat="1">
      <c r="C955" s="36"/>
      <c r="E955" s="37"/>
    </row>
    <row r="956" spans="3:5" s="13" customFormat="1">
      <c r="C956" s="36"/>
      <c r="E956" s="37"/>
    </row>
    <row r="957" spans="3:5" s="13" customFormat="1">
      <c r="C957" s="36"/>
      <c r="E957" s="37"/>
    </row>
    <row r="958" spans="3:5" s="13" customFormat="1">
      <c r="C958" s="36"/>
      <c r="E958" s="37"/>
    </row>
    <row r="959" spans="3:5" s="13" customFormat="1">
      <c r="C959" s="36"/>
      <c r="E959" s="37"/>
    </row>
    <row r="960" spans="3:5" s="13" customFormat="1">
      <c r="C960" s="36"/>
      <c r="E960" s="37"/>
    </row>
    <row r="961" spans="3:5" s="13" customFormat="1">
      <c r="C961" s="36"/>
      <c r="E961" s="37"/>
    </row>
    <row r="962" spans="3:5" s="13" customFormat="1">
      <c r="C962" s="36"/>
      <c r="E962" s="37"/>
    </row>
    <row r="963" spans="3:5" s="13" customFormat="1">
      <c r="C963" s="36"/>
      <c r="E963" s="37"/>
    </row>
    <row r="964" spans="3:5" s="13" customFormat="1">
      <c r="C964" s="36"/>
      <c r="E964" s="37"/>
    </row>
    <row r="965" spans="3:5" s="13" customFormat="1">
      <c r="C965" s="36"/>
      <c r="E965" s="37"/>
    </row>
    <row r="966" spans="3:5" s="13" customFormat="1">
      <c r="C966" s="36"/>
      <c r="E966" s="37"/>
    </row>
    <row r="967" spans="3:5" s="13" customFormat="1">
      <c r="C967" s="36"/>
      <c r="E967" s="37"/>
    </row>
    <row r="968" spans="3:5" s="13" customFormat="1">
      <c r="C968" s="36"/>
      <c r="E968" s="37"/>
    </row>
    <row r="969" spans="3:5" s="13" customFormat="1">
      <c r="C969" s="36"/>
      <c r="E969" s="37"/>
    </row>
    <row r="970" spans="3:5" s="13" customFormat="1">
      <c r="C970" s="36"/>
      <c r="E970" s="37"/>
    </row>
    <row r="971" spans="3:5" s="13" customFormat="1">
      <c r="C971" s="36"/>
      <c r="E971" s="37"/>
    </row>
    <row r="972" spans="3:5" s="13" customFormat="1">
      <c r="C972" s="36"/>
      <c r="E972" s="37"/>
    </row>
    <row r="973" spans="3:5" s="13" customFormat="1">
      <c r="C973" s="36"/>
      <c r="E973" s="37"/>
    </row>
    <row r="974" spans="3:5" s="13" customFormat="1">
      <c r="C974" s="36"/>
      <c r="E974" s="37"/>
    </row>
    <row r="975" spans="3:5" s="13" customFormat="1">
      <c r="C975" s="36"/>
      <c r="E975" s="37"/>
    </row>
    <row r="976" spans="3:5" s="13" customFormat="1">
      <c r="C976" s="36"/>
      <c r="E976" s="37"/>
    </row>
    <row r="977" spans="1:13" s="13" customFormat="1">
      <c r="C977" s="36"/>
      <c r="E977" s="37"/>
    </row>
    <row r="978" spans="1:13" s="13" customFormat="1">
      <c r="C978" s="36"/>
      <c r="E978" s="37"/>
    </row>
    <row r="979" spans="1:13" s="13" customFormat="1">
      <c r="C979" s="36"/>
      <c r="E979" s="37"/>
    </row>
    <row r="980" spans="1:13" s="13" customFormat="1">
      <c r="C980" s="36"/>
      <c r="E980" s="37"/>
    </row>
    <row r="981" spans="1:13" s="13" customFormat="1">
      <c r="C981" s="36"/>
      <c r="E981" s="37"/>
    </row>
    <row r="982" spans="1:13" s="13" customFormat="1">
      <c r="C982" s="36"/>
      <c r="E982" s="37"/>
    </row>
    <row r="983" spans="1:13" s="13" customFormat="1">
      <c r="C983" s="36"/>
      <c r="E983" s="37"/>
    </row>
    <row r="984" spans="1:13" s="13" customFormat="1">
      <c r="C984" s="36"/>
      <c r="E984" s="37"/>
    </row>
    <row r="985" spans="1:13" s="13" customFormat="1">
      <c r="C985" s="36"/>
      <c r="E985" s="37"/>
    </row>
    <row r="986" spans="1:13" s="13" customFormat="1">
      <c r="C986" s="36"/>
      <c r="E986" s="37"/>
    </row>
    <row r="987" spans="1:13" s="13" customFormat="1">
      <c r="C987" s="36"/>
      <c r="E987" s="37"/>
    </row>
    <row r="988" spans="1:13" s="13" customFormat="1">
      <c r="C988" s="36"/>
      <c r="E988" s="37"/>
    </row>
    <row r="989" spans="1:13" s="13" customFormat="1">
      <c r="C989" s="36"/>
      <c r="E989" s="37"/>
    </row>
    <row r="990" spans="1:13" s="13" customFormat="1">
      <c r="C990" s="36"/>
      <c r="E990" s="37"/>
    </row>
    <row r="991" spans="1:13" s="13" customFormat="1">
      <c r="C991" s="36"/>
      <c r="E991" s="37"/>
    </row>
    <row r="992" spans="1:13" s="13" customFormat="1">
      <c r="A992"/>
      <c r="B992"/>
      <c r="C992" s="33"/>
      <c r="D992"/>
      <c r="E992" s="42"/>
      <c r="F992"/>
      <c r="G992"/>
      <c r="H992"/>
      <c r="I992"/>
      <c r="J992"/>
      <c r="K992"/>
      <c r="L992"/>
      <c r="M992"/>
    </row>
    <row r="993" spans="1:13" s="13" customFormat="1">
      <c r="A993"/>
      <c r="B993"/>
      <c r="C993" s="33"/>
      <c r="D993"/>
      <c r="E993" s="42"/>
      <c r="F993"/>
      <c r="G993"/>
      <c r="H993"/>
      <c r="I993"/>
      <c r="J993"/>
      <c r="K993"/>
      <c r="L993"/>
      <c r="M993"/>
    </row>
    <row r="994" spans="1:13" s="13" customFormat="1">
      <c r="A994"/>
      <c r="B994"/>
      <c r="C994" s="33"/>
      <c r="D994"/>
      <c r="E994" s="42"/>
      <c r="F994"/>
      <c r="G994"/>
      <c r="H994"/>
      <c r="I994"/>
      <c r="J994"/>
      <c r="K994"/>
      <c r="L994"/>
      <c r="M994"/>
    </row>
    <row r="995" spans="1:13" s="13" customFormat="1">
      <c r="A995"/>
      <c r="B995"/>
      <c r="C995" s="33"/>
      <c r="D995"/>
      <c r="E995" s="42"/>
      <c r="F995"/>
      <c r="G995"/>
      <c r="H995"/>
      <c r="I995"/>
      <c r="J995"/>
      <c r="K995"/>
      <c r="L995"/>
      <c r="M995"/>
    </row>
    <row r="996" spans="1:13" s="13" customFormat="1">
      <c r="A996"/>
      <c r="B996"/>
      <c r="C996" s="33"/>
      <c r="D996"/>
      <c r="E996" s="42"/>
      <c r="F996"/>
      <c r="G996"/>
      <c r="H996"/>
      <c r="I996"/>
      <c r="J996"/>
      <c r="K996"/>
      <c r="L996"/>
      <c r="M996"/>
    </row>
    <row r="997" spans="1:13" s="13" customFormat="1">
      <c r="A997"/>
      <c r="B997"/>
      <c r="C997" s="33"/>
      <c r="D997"/>
      <c r="E997" s="42"/>
      <c r="F997"/>
      <c r="G997"/>
      <c r="H997"/>
      <c r="I997"/>
      <c r="J997"/>
      <c r="K997"/>
      <c r="L997"/>
      <c r="M997"/>
    </row>
    <row r="998" spans="1:13" s="13" customFormat="1">
      <c r="A998"/>
      <c r="B998"/>
      <c r="C998" s="33"/>
      <c r="D998"/>
      <c r="E998" s="42"/>
      <c r="F998"/>
      <c r="G998"/>
      <c r="H998"/>
      <c r="I998"/>
      <c r="J998"/>
      <c r="K998"/>
      <c r="L998"/>
      <c r="M998"/>
    </row>
    <row r="999" spans="1:13" s="13" customFormat="1">
      <c r="A999"/>
      <c r="B999"/>
      <c r="C999" s="33"/>
      <c r="D999"/>
      <c r="E999" s="42"/>
      <c r="F999"/>
      <c r="G999"/>
      <c r="H999"/>
      <c r="I999"/>
      <c r="J999"/>
      <c r="K999"/>
      <c r="L999"/>
      <c r="M999"/>
    </row>
    <row r="1000" spans="1:13" s="13" customFormat="1">
      <c r="A1000"/>
      <c r="B1000"/>
      <c r="C1000" s="33"/>
      <c r="D1000"/>
      <c r="E1000" s="42"/>
      <c r="F1000"/>
      <c r="G1000"/>
      <c r="H1000"/>
      <c r="I1000"/>
      <c r="J1000"/>
      <c r="K1000"/>
      <c r="L1000"/>
      <c r="M1000"/>
    </row>
    <row r="1001" spans="1:13" s="13" customFormat="1">
      <c r="A1001"/>
      <c r="B1001"/>
      <c r="C1001" s="33"/>
      <c r="D1001"/>
      <c r="E1001" s="42"/>
      <c r="F1001"/>
      <c r="G1001"/>
      <c r="H1001"/>
      <c r="I1001"/>
      <c r="J1001"/>
      <c r="K1001"/>
      <c r="L1001"/>
      <c r="M1001"/>
    </row>
    <row r="1002" spans="1:13" s="13" customFormat="1">
      <c r="A1002"/>
      <c r="B1002"/>
      <c r="C1002" s="33"/>
      <c r="D1002"/>
      <c r="E1002" s="42"/>
      <c r="F1002"/>
      <c r="G1002"/>
      <c r="H1002"/>
      <c r="I1002"/>
      <c r="J1002"/>
      <c r="K1002"/>
      <c r="L1002"/>
      <c r="M1002"/>
    </row>
    <row r="1003" spans="1:13" s="13" customFormat="1">
      <c r="A1003"/>
      <c r="B1003"/>
      <c r="C1003" s="33"/>
      <c r="D1003"/>
      <c r="E1003" s="42"/>
      <c r="F1003"/>
      <c r="G1003"/>
      <c r="H1003"/>
      <c r="I1003"/>
      <c r="J1003"/>
      <c r="K1003"/>
      <c r="L1003"/>
      <c r="M1003"/>
    </row>
    <row r="1004" spans="1:13" s="13" customFormat="1">
      <c r="A1004"/>
      <c r="B1004"/>
      <c r="C1004" s="33"/>
      <c r="D1004"/>
      <c r="E1004" s="42"/>
      <c r="F1004"/>
      <c r="G1004"/>
      <c r="H1004"/>
      <c r="I1004"/>
      <c r="J1004"/>
      <c r="K1004"/>
      <c r="L1004"/>
      <c r="M1004"/>
    </row>
    <row r="1005" spans="1:13" s="13" customFormat="1">
      <c r="A1005"/>
      <c r="B1005"/>
      <c r="C1005" s="33"/>
      <c r="D1005"/>
      <c r="E1005" s="42"/>
      <c r="F1005"/>
      <c r="G1005"/>
      <c r="H1005"/>
      <c r="I1005"/>
      <c r="J1005"/>
      <c r="K1005"/>
      <c r="L1005"/>
      <c r="M1005"/>
    </row>
    <row r="1006" spans="1:13" s="13" customFormat="1">
      <c r="A1006"/>
      <c r="B1006"/>
      <c r="C1006" s="33"/>
      <c r="D1006"/>
      <c r="E1006" s="42"/>
      <c r="F1006"/>
      <c r="G1006"/>
      <c r="H1006"/>
      <c r="I1006"/>
      <c r="J1006"/>
      <c r="K1006"/>
      <c r="L1006"/>
      <c r="M1006"/>
    </row>
    <row r="1007" spans="1:13" s="13" customFormat="1">
      <c r="A1007"/>
      <c r="B1007"/>
      <c r="C1007" s="33"/>
      <c r="D1007"/>
      <c r="E1007" s="42"/>
      <c r="F1007"/>
      <c r="G1007"/>
      <c r="H1007"/>
      <c r="I1007"/>
      <c r="J1007"/>
      <c r="K1007"/>
      <c r="L1007"/>
      <c r="M1007"/>
    </row>
    <row r="1008" spans="1:13" s="13" customFormat="1">
      <c r="A1008"/>
      <c r="B1008"/>
      <c r="C1008" s="33"/>
      <c r="D1008"/>
      <c r="E1008" s="42"/>
      <c r="F1008"/>
      <c r="G1008"/>
      <c r="H1008"/>
      <c r="I1008"/>
      <c r="J1008"/>
      <c r="K1008"/>
      <c r="L1008"/>
      <c r="M1008"/>
    </row>
    <row r="1009" spans="1:13" s="13" customFormat="1">
      <c r="A1009"/>
      <c r="B1009"/>
      <c r="C1009" s="33"/>
      <c r="D1009"/>
      <c r="E1009" s="42"/>
      <c r="F1009"/>
      <c r="G1009"/>
      <c r="H1009"/>
      <c r="I1009"/>
      <c r="J1009"/>
      <c r="K1009"/>
      <c r="L1009"/>
      <c r="M1009"/>
    </row>
    <row r="1010" spans="1:13" s="13" customFormat="1">
      <c r="A1010"/>
      <c r="B1010"/>
      <c r="C1010" s="33"/>
      <c r="D1010"/>
      <c r="E1010" s="42"/>
      <c r="F1010"/>
      <c r="G1010"/>
      <c r="H1010"/>
      <c r="I1010"/>
      <c r="J1010"/>
      <c r="K1010"/>
      <c r="L1010"/>
      <c r="M1010"/>
    </row>
    <row r="1011" spans="1:13" s="13" customFormat="1">
      <c r="A1011"/>
      <c r="B1011"/>
      <c r="C1011" s="33"/>
      <c r="D1011"/>
      <c r="E1011" s="42"/>
      <c r="F1011"/>
      <c r="G1011"/>
      <c r="H1011"/>
      <c r="I1011"/>
      <c r="J1011"/>
      <c r="K1011"/>
      <c r="L1011"/>
      <c r="M1011"/>
    </row>
    <row r="1012" spans="1:13" s="13" customFormat="1">
      <c r="A1012"/>
      <c r="B1012"/>
      <c r="C1012" s="33"/>
      <c r="D1012"/>
      <c r="E1012" s="42"/>
      <c r="F1012"/>
      <c r="G1012"/>
      <c r="H1012"/>
      <c r="I1012"/>
      <c r="J1012"/>
      <c r="K1012"/>
      <c r="L1012"/>
      <c r="M1012"/>
    </row>
    <row r="1013" spans="1:13" s="13" customFormat="1">
      <c r="A1013"/>
      <c r="B1013"/>
      <c r="C1013" s="33"/>
      <c r="D1013"/>
      <c r="E1013" s="42"/>
      <c r="F1013"/>
      <c r="G1013"/>
      <c r="H1013"/>
      <c r="I1013"/>
      <c r="J1013"/>
      <c r="K1013"/>
      <c r="L1013"/>
      <c r="M1013"/>
    </row>
    <row r="1014" spans="1:13" s="13" customFormat="1">
      <c r="A1014"/>
      <c r="B1014"/>
      <c r="C1014" s="33"/>
      <c r="D1014"/>
      <c r="E1014" s="42"/>
      <c r="F1014"/>
      <c r="G1014"/>
      <c r="H1014"/>
      <c r="I1014"/>
      <c r="J1014"/>
      <c r="K1014"/>
      <c r="L1014"/>
      <c r="M1014"/>
    </row>
    <row r="1015" spans="1:13" s="13" customFormat="1">
      <c r="A1015"/>
      <c r="B1015"/>
      <c r="C1015" s="33"/>
      <c r="D1015"/>
      <c r="E1015" s="42"/>
      <c r="F1015"/>
      <c r="G1015"/>
      <c r="H1015"/>
      <c r="I1015"/>
      <c r="J1015"/>
      <c r="K1015"/>
      <c r="L1015"/>
      <c r="M1015"/>
    </row>
    <row r="1016" spans="1:13" s="13" customFormat="1">
      <c r="A1016"/>
      <c r="B1016"/>
      <c r="C1016" s="33"/>
      <c r="D1016"/>
      <c r="E1016" s="42"/>
      <c r="F1016"/>
      <c r="G1016"/>
      <c r="H1016"/>
      <c r="I1016"/>
      <c r="J1016"/>
      <c r="K1016"/>
      <c r="L1016"/>
      <c r="M1016"/>
    </row>
    <row r="1017" spans="1:13" s="13" customFormat="1">
      <c r="A1017"/>
      <c r="B1017"/>
      <c r="C1017" s="33"/>
      <c r="D1017"/>
      <c r="E1017" s="42"/>
      <c r="F1017"/>
      <c r="G1017"/>
      <c r="H1017"/>
      <c r="I1017"/>
      <c r="J1017"/>
      <c r="K1017"/>
      <c r="L1017"/>
      <c r="M1017"/>
    </row>
    <row r="1018" spans="1:13" s="13" customFormat="1">
      <c r="A1018"/>
      <c r="B1018"/>
      <c r="C1018" s="33"/>
      <c r="D1018"/>
      <c r="E1018" s="42"/>
      <c r="F1018"/>
      <c r="G1018"/>
      <c r="H1018"/>
      <c r="I1018"/>
      <c r="J1018"/>
      <c r="K1018"/>
      <c r="L1018"/>
      <c r="M1018"/>
    </row>
    <row r="1019" spans="1:13" s="13" customFormat="1">
      <c r="A1019"/>
      <c r="B1019"/>
      <c r="C1019" s="33"/>
      <c r="D1019"/>
      <c r="E1019" s="42"/>
      <c r="F1019"/>
      <c r="G1019"/>
      <c r="H1019"/>
      <c r="I1019"/>
      <c r="J1019"/>
      <c r="K1019"/>
      <c r="L1019"/>
      <c r="M1019"/>
    </row>
    <row r="1020" spans="1:13" s="13" customFormat="1">
      <c r="A1020"/>
      <c r="B1020"/>
      <c r="C1020" s="33"/>
      <c r="D1020"/>
      <c r="E1020" s="42"/>
      <c r="F1020"/>
      <c r="G1020"/>
      <c r="H1020"/>
      <c r="I1020"/>
      <c r="J1020"/>
      <c r="K1020"/>
      <c r="L1020"/>
      <c r="M1020"/>
    </row>
    <row r="1021" spans="1:13" s="13" customFormat="1">
      <c r="A1021"/>
      <c r="B1021"/>
      <c r="C1021" s="33"/>
      <c r="D1021"/>
      <c r="E1021" s="42"/>
      <c r="F1021"/>
      <c r="G1021"/>
      <c r="H1021"/>
      <c r="I1021"/>
      <c r="J1021"/>
      <c r="K1021"/>
      <c r="L1021"/>
      <c r="M1021"/>
    </row>
  </sheetData>
  <mergeCells count="13">
    <mergeCell ref="A1:M1"/>
    <mergeCell ref="A2:B2"/>
    <mergeCell ref="A3:A4"/>
    <mergeCell ref="B3:B4"/>
    <mergeCell ref="C3:C4"/>
    <mergeCell ref="D3:D4"/>
    <mergeCell ref="E3:E4"/>
    <mergeCell ref="F3:G3"/>
    <mergeCell ref="L3:L4"/>
    <mergeCell ref="M3:M4"/>
    <mergeCell ref="M110:M111"/>
    <mergeCell ref="H3:I3"/>
    <mergeCell ref="J3:K3"/>
  </mergeCells>
  <phoneticPr fontId="1" type="noConversion"/>
  <pageMargins left="0.78740157480314965" right="0.23622047244094491" top="0.98425196850393704" bottom="0.59055118110236227" header="0.51181102362204722" footer="0.51181102362204722"/>
  <pageSetup paperSize="9" scale="96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6</v>
      </c>
    </row>
    <row r="2" spans="1:3" ht="13.5" thickBot="1">
      <c r="A2" s="1" t="s">
        <v>1</v>
      </c>
    </row>
    <row r="3" spans="1:3" ht="13.5" thickBot="1">
      <c r="A3" s="3" t="s">
        <v>5</v>
      </c>
      <c r="C3" s="4" t="s">
        <v>7</v>
      </c>
    </row>
    <row r="4" spans="1:3">
      <c r="A4" s="3">
        <v>3</v>
      </c>
    </row>
    <row r="6" spans="1:3" ht="13.5" thickBot="1"/>
    <row r="7" spans="1:3">
      <c r="A7" s="5" t="s">
        <v>8</v>
      </c>
    </row>
    <row r="8" spans="1:3">
      <c r="A8" s="6" t="s">
        <v>9</v>
      </c>
    </row>
    <row r="9" spans="1:3">
      <c r="A9" s="7" t="s">
        <v>10</v>
      </c>
    </row>
    <row r="10" spans="1:3">
      <c r="A10" s="6" t="s">
        <v>11</v>
      </c>
    </row>
    <row r="11" spans="1:3" ht="13.5" thickBot="1">
      <c r="A11" s="8" t="s">
        <v>12</v>
      </c>
    </row>
    <row r="13" spans="1:3" ht="13.5" thickBot="1"/>
    <row r="14" spans="1:3" ht="13.5" thickBot="1">
      <c r="A14" s="4" t="s">
        <v>13</v>
      </c>
    </row>
    <row r="16" spans="1:3" ht="13.5" thickBot="1"/>
    <row r="17" spans="1:3" ht="13.5" thickBot="1">
      <c r="C17" s="4" t="s">
        <v>14</v>
      </c>
    </row>
    <row r="20" spans="1:3">
      <c r="A20" s="9" t="s">
        <v>15</v>
      </c>
    </row>
    <row r="26" spans="1:3" ht="13.5" thickBot="1">
      <c r="C26" s="10" t="s">
        <v>16</v>
      </c>
    </row>
  </sheetData>
  <sheetProtection password="8863" sheet="1" objects="1"/>
  <phoneticPr fontId="14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0</v>
      </c>
    </row>
    <row r="2" spans="1:3" ht="13.5" thickBot="1">
      <c r="A2" s="1" t="s">
        <v>1</v>
      </c>
    </row>
    <row r="3" spans="1:3" ht="13.5" thickBot="1">
      <c r="A3" s="3" t="s">
        <v>5</v>
      </c>
      <c r="C3" s="4" t="s">
        <v>7</v>
      </c>
    </row>
    <row r="4" spans="1:3">
      <c r="A4" s="3">
        <v>3</v>
      </c>
    </row>
    <row r="6" spans="1:3" ht="13.5" thickBot="1"/>
    <row r="7" spans="1:3">
      <c r="A7" s="5" t="s">
        <v>8</v>
      </c>
    </row>
    <row r="8" spans="1:3">
      <c r="A8" s="6" t="s">
        <v>9</v>
      </c>
    </row>
    <row r="9" spans="1:3">
      <c r="A9" s="7" t="s">
        <v>10</v>
      </c>
    </row>
    <row r="10" spans="1:3">
      <c r="A10" s="6" t="s">
        <v>11</v>
      </c>
    </row>
    <row r="11" spans="1:3" ht="13.5" thickBot="1">
      <c r="A11" s="8" t="s">
        <v>12</v>
      </c>
    </row>
    <row r="13" spans="1:3" ht="13.5" thickBot="1"/>
    <row r="14" spans="1:3" ht="13.5" thickBot="1">
      <c r="A14" s="4" t="s">
        <v>13</v>
      </c>
    </row>
    <row r="16" spans="1:3" ht="13.5" thickBot="1"/>
    <row r="17" spans="1:3" ht="13.5" thickBot="1">
      <c r="C17" s="4" t="s">
        <v>14</v>
      </c>
    </row>
    <row r="20" spans="1:3">
      <c r="A20" s="9" t="s">
        <v>15</v>
      </c>
    </row>
    <row r="26" spans="1:3" ht="13.5" thickBot="1">
      <c r="C26" s="10" t="s">
        <v>16</v>
      </c>
    </row>
  </sheetData>
  <sheetProtection password="8863" sheet="1" objects="1"/>
  <phoneticPr fontId="1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workbookViewId="0">
      <selection activeCell="A19" sqref="A19:B19"/>
    </sheetView>
  </sheetViews>
  <sheetFormatPr defaultRowHeight="13.5"/>
  <cols>
    <col min="1" max="8" width="12.77734375" customWidth="1"/>
  </cols>
  <sheetData>
    <row r="1" spans="1:8" ht="41.25" customHeight="1">
      <c r="A1" s="143" t="s">
        <v>188</v>
      </c>
      <c r="B1" s="143"/>
      <c r="C1" s="143"/>
      <c r="D1" s="143"/>
      <c r="E1" s="143"/>
      <c r="F1" s="143"/>
      <c r="G1" s="143"/>
      <c r="H1" s="143"/>
    </row>
    <row r="2" spans="1:8" ht="14.25" thickBot="1">
      <c r="F2" s="144" t="s">
        <v>189</v>
      </c>
      <c r="G2" s="144"/>
      <c r="H2" s="144"/>
    </row>
    <row r="3" spans="1:8" ht="30" customHeight="1">
      <c r="A3" s="145" t="s">
        <v>190</v>
      </c>
      <c r="B3" s="146"/>
      <c r="C3" s="147" t="s">
        <v>191</v>
      </c>
      <c r="D3" s="148"/>
      <c r="E3" s="147" t="s">
        <v>192</v>
      </c>
      <c r="F3" s="148"/>
      <c r="G3" s="149" t="s">
        <v>111</v>
      </c>
      <c r="H3" s="150"/>
    </row>
    <row r="4" spans="1:8" ht="30" customHeight="1">
      <c r="A4" s="151"/>
      <c r="B4" s="152"/>
      <c r="C4" s="153" t="s">
        <v>3</v>
      </c>
      <c r="D4" s="154" t="s">
        <v>4</v>
      </c>
      <c r="E4" s="153" t="s">
        <v>3</v>
      </c>
      <c r="F4" s="154" t="s">
        <v>4</v>
      </c>
      <c r="G4" s="155" t="s">
        <v>3</v>
      </c>
      <c r="H4" s="156" t="s">
        <v>4</v>
      </c>
    </row>
    <row r="5" spans="1:8" ht="30" customHeight="1">
      <c r="A5" s="157" t="s">
        <v>193</v>
      </c>
      <c r="B5" s="158"/>
      <c r="C5" s="159">
        <f t="shared" ref="C5:H5" si="0">SUM(C6,C41)</f>
        <v>91</v>
      </c>
      <c r="D5" s="160">
        <f t="shared" si="0"/>
        <v>5329.65</v>
      </c>
      <c r="E5" s="159">
        <f t="shared" si="0"/>
        <v>72</v>
      </c>
      <c r="F5" s="160">
        <f t="shared" si="0"/>
        <v>4546.75</v>
      </c>
      <c r="G5" s="161">
        <f t="shared" si="0"/>
        <v>19</v>
      </c>
      <c r="H5" s="162">
        <f t="shared" si="0"/>
        <v>782.9</v>
      </c>
    </row>
    <row r="6" spans="1:8" ht="30" customHeight="1">
      <c r="A6" s="163" t="s">
        <v>194</v>
      </c>
      <c r="B6" s="164"/>
      <c r="C6" s="165">
        <f>SUM(C7,C15,C30,C36)</f>
        <v>77</v>
      </c>
      <c r="D6" s="166">
        <f t="shared" ref="D6:H6" si="1">SUM(D7,D15,D30,D36)</f>
        <v>4956.25</v>
      </c>
      <c r="E6" s="165">
        <f t="shared" si="1"/>
        <v>59</v>
      </c>
      <c r="F6" s="166">
        <f t="shared" si="1"/>
        <v>4188.3500000000004</v>
      </c>
      <c r="G6" s="167">
        <f t="shared" si="1"/>
        <v>18</v>
      </c>
      <c r="H6" s="168">
        <f t="shared" si="1"/>
        <v>767.9</v>
      </c>
    </row>
    <row r="7" spans="1:8" ht="30" customHeight="1">
      <c r="A7" s="169" t="s">
        <v>195</v>
      </c>
      <c r="B7" s="170"/>
      <c r="C7" s="171">
        <f t="shared" ref="C7:H7" si="2">SUM(C8:C14)</f>
        <v>51</v>
      </c>
      <c r="D7" s="172">
        <f t="shared" si="2"/>
        <v>4775.25</v>
      </c>
      <c r="E7" s="171">
        <f t="shared" si="2"/>
        <v>43</v>
      </c>
      <c r="F7" s="172">
        <f t="shared" si="2"/>
        <v>4092.85</v>
      </c>
      <c r="G7" s="173">
        <f t="shared" si="2"/>
        <v>8</v>
      </c>
      <c r="H7" s="174">
        <f t="shared" si="2"/>
        <v>682.4</v>
      </c>
    </row>
    <row r="8" spans="1:8" ht="30" customHeight="1">
      <c r="A8" s="175" t="s">
        <v>173</v>
      </c>
      <c r="B8" s="176"/>
      <c r="C8" s="177">
        <v>18</v>
      </c>
      <c r="D8" s="178">
        <v>3837.85</v>
      </c>
      <c r="E8" s="177">
        <v>16</v>
      </c>
      <c r="F8" s="178">
        <f>D8-H8</f>
        <v>3752.25</v>
      </c>
      <c r="G8" s="179">
        <v>2</v>
      </c>
      <c r="H8" s="180">
        <v>85.6</v>
      </c>
    </row>
    <row r="9" spans="1:8" ht="30" customHeight="1">
      <c r="A9" s="175" t="s">
        <v>196</v>
      </c>
      <c r="B9" s="176"/>
      <c r="C9" s="177">
        <v>6</v>
      </c>
      <c r="D9" s="178">
        <v>143.1</v>
      </c>
      <c r="E9" s="177">
        <v>5</v>
      </c>
      <c r="F9" s="178">
        <f t="shared" ref="F9:F10" si="3">D9-H9</f>
        <v>137.1</v>
      </c>
      <c r="G9" s="179">
        <v>1</v>
      </c>
      <c r="H9" s="180">
        <v>6</v>
      </c>
    </row>
    <row r="10" spans="1:8" ht="30" customHeight="1">
      <c r="A10" s="175" t="s">
        <v>42</v>
      </c>
      <c r="B10" s="176"/>
      <c r="C10" s="177">
        <v>13</v>
      </c>
      <c r="D10" s="178">
        <v>710.3</v>
      </c>
      <c r="E10" s="177">
        <v>8</v>
      </c>
      <c r="F10" s="178">
        <f t="shared" si="3"/>
        <v>119.5</v>
      </c>
      <c r="G10" s="179">
        <v>5</v>
      </c>
      <c r="H10" s="180">
        <v>590.79999999999995</v>
      </c>
    </row>
    <row r="11" spans="1:8" ht="30" customHeight="1">
      <c r="A11" s="175" t="s">
        <v>197</v>
      </c>
      <c r="B11" s="176"/>
      <c r="C11" s="177">
        <v>0</v>
      </c>
      <c r="D11" s="178">
        <v>0</v>
      </c>
      <c r="E11" s="177">
        <v>0</v>
      </c>
      <c r="F11" s="178">
        <v>0</v>
      </c>
      <c r="G11" s="179">
        <v>0</v>
      </c>
      <c r="H11" s="180">
        <v>0</v>
      </c>
    </row>
    <row r="12" spans="1:8" ht="30" customHeight="1">
      <c r="A12" s="175" t="s">
        <v>43</v>
      </c>
      <c r="B12" s="176"/>
      <c r="C12" s="177">
        <v>14</v>
      </c>
      <c r="D12" s="178">
        <v>84</v>
      </c>
      <c r="E12" s="177">
        <v>14</v>
      </c>
      <c r="F12" s="178">
        <v>84</v>
      </c>
      <c r="G12" s="179">
        <v>0</v>
      </c>
      <c r="H12" s="180">
        <v>0</v>
      </c>
    </row>
    <row r="13" spans="1:8" ht="30" customHeight="1">
      <c r="A13" s="175" t="s">
        <v>198</v>
      </c>
      <c r="B13" s="176"/>
      <c r="C13" s="177">
        <v>0</v>
      </c>
      <c r="D13" s="178">
        <v>0</v>
      </c>
      <c r="E13" s="177">
        <v>0</v>
      </c>
      <c r="F13" s="178">
        <v>0</v>
      </c>
      <c r="G13" s="179">
        <v>0</v>
      </c>
      <c r="H13" s="180">
        <v>0</v>
      </c>
    </row>
    <row r="14" spans="1:8" ht="30" customHeight="1">
      <c r="A14" s="175" t="s">
        <v>58</v>
      </c>
      <c r="B14" s="176"/>
      <c r="C14" s="177">
        <v>0</v>
      </c>
      <c r="D14" s="178">
        <v>0</v>
      </c>
      <c r="E14" s="177">
        <v>0</v>
      </c>
      <c r="F14" s="178">
        <v>0</v>
      </c>
      <c r="G14" s="179">
        <v>0</v>
      </c>
      <c r="H14" s="180">
        <v>0</v>
      </c>
    </row>
    <row r="15" spans="1:8" ht="30" customHeight="1">
      <c r="A15" s="169" t="s">
        <v>199</v>
      </c>
      <c r="B15" s="170"/>
      <c r="C15" s="171">
        <v>19</v>
      </c>
      <c r="D15" s="172">
        <v>119</v>
      </c>
      <c r="E15" s="171">
        <v>16</v>
      </c>
      <c r="F15" s="172">
        <v>95.5</v>
      </c>
      <c r="G15" s="173">
        <v>3</v>
      </c>
      <c r="H15" s="174">
        <v>23.5</v>
      </c>
    </row>
    <row r="16" spans="1:8" ht="30" customHeight="1">
      <c r="A16" s="175" t="s">
        <v>174</v>
      </c>
      <c r="B16" s="181" t="s">
        <v>200</v>
      </c>
      <c r="C16" s="177">
        <f>SUM(C17:C18)</f>
        <v>1</v>
      </c>
      <c r="D16" s="178">
        <f>SUM(D17:D18)</f>
        <v>10</v>
      </c>
      <c r="E16" s="177">
        <f>SUM(E17:E18)</f>
        <v>1</v>
      </c>
      <c r="F16" s="178">
        <f>SUM(F17:F18)</f>
        <v>10</v>
      </c>
      <c r="G16" s="179">
        <v>0</v>
      </c>
      <c r="H16" s="180">
        <v>0</v>
      </c>
    </row>
    <row r="17" spans="1:8" ht="30" customHeight="1">
      <c r="A17" s="175"/>
      <c r="B17" s="181" t="s">
        <v>201</v>
      </c>
      <c r="C17" s="177">
        <v>1</v>
      </c>
      <c r="D17" s="178">
        <v>10</v>
      </c>
      <c r="E17" s="177">
        <v>1</v>
      </c>
      <c r="F17" s="178">
        <v>10</v>
      </c>
      <c r="G17" s="179">
        <v>0</v>
      </c>
      <c r="H17" s="180">
        <v>0</v>
      </c>
    </row>
    <row r="18" spans="1:8" ht="30" customHeight="1">
      <c r="A18" s="175"/>
      <c r="B18" s="181" t="s">
        <v>202</v>
      </c>
      <c r="C18" s="177">
        <v>0</v>
      </c>
      <c r="D18" s="178">
        <v>0</v>
      </c>
      <c r="E18" s="177">
        <v>0</v>
      </c>
      <c r="F18" s="178">
        <v>0</v>
      </c>
      <c r="G18" s="179">
        <v>0</v>
      </c>
      <c r="H18" s="180">
        <v>0</v>
      </c>
    </row>
    <row r="19" spans="1:8" ht="30" customHeight="1">
      <c r="A19" s="175" t="s">
        <v>37</v>
      </c>
      <c r="B19" s="176"/>
      <c r="C19" s="177">
        <v>0</v>
      </c>
      <c r="D19" s="178">
        <v>0</v>
      </c>
      <c r="E19" s="177">
        <v>0</v>
      </c>
      <c r="F19" s="178">
        <v>0</v>
      </c>
      <c r="G19" s="179">
        <v>0</v>
      </c>
      <c r="H19" s="180">
        <v>0</v>
      </c>
    </row>
    <row r="20" spans="1:8" ht="30" customHeight="1">
      <c r="A20" s="175" t="s">
        <v>38</v>
      </c>
      <c r="B20" s="176"/>
      <c r="C20" s="177">
        <v>0</v>
      </c>
      <c r="D20" s="178">
        <v>0</v>
      </c>
      <c r="E20" s="177">
        <v>0</v>
      </c>
      <c r="F20" s="178">
        <v>0</v>
      </c>
      <c r="G20" s="179">
        <v>0</v>
      </c>
      <c r="H20" s="180">
        <v>0</v>
      </c>
    </row>
    <row r="21" spans="1:8" ht="30" customHeight="1">
      <c r="A21" s="175" t="s">
        <v>203</v>
      </c>
      <c r="B21" s="176"/>
      <c r="C21" s="177">
        <v>0</v>
      </c>
      <c r="D21" s="178">
        <v>0</v>
      </c>
      <c r="E21" s="177">
        <v>0</v>
      </c>
      <c r="F21" s="178">
        <v>0</v>
      </c>
      <c r="G21" s="179">
        <v>0</v>
      </c>
      <c r="H21" s="180">
        <v>0</v>
      </c>
    </row>
    <row r="22" spans="1:8" ht="30" customHeight="1">
      <c r="A22" s="175" t="s">
        <v>39</v>
      </c>
      <c r="B22" s="176"/>
      <c r="C22" s="177">
        <v>0</v>
      </c>
      <c r="D22" s="178">
        <v>0</v>
      </c>
      <c r="E22" s="177">
        <v>0</v>
      </c>
      <c r="F22" s="178">
        <v>0</v>
      </c>
      <c r="G22" s="179">
        <v>0</v>
      </c>
      <c r="H22" s="180">
        <v>0</v>
      </c>
    </row>
    <row r="23" spans="1:8" ht="30" customHeight="1">
      <c r="A23" s="182" t="s">
        <v>204</v>
      </c>
      <c r="B23" s="181" t="s">
        <v>200</v>
      </c>
      <c r="C23" s="177">
        <v>18</v>
      </c>
      <c r="D23" s="178">
        <v>109</v>
      </c>
      <c r="E23" s="177">
        <v>15</v>
      </c>
      <c r="F23" s="178">
        <v>85.5</v>
      </c>
      <c r="G23" s="179">
        <f t="shared" ref="E23:H23" si="4">SUM(G24:G26)</f>
        <v>3</v>
      </c>
      <c r="H23" s="180">
        <f t="shared" si="4"/>
        <v>23.5</v>
      </c>
    </row>
    <row r="24" spans="1:8" ht="30" customHeight="1">
      <c r="A24" s="182"/>
      <c r="B24" s="181" t="s">
        <v>201</v>
      </c>
      <c r="C24" s="177">
        <v>4</v>
      </c>
      <c r="D24" s="178">
        <v>5</v>
      </c>
      <c r="E24" s="177">
        <v>4</v>
      </c>
      <c r="F24" s="178">
        <v>5</v>
      </c>
      <c r="G24" s="179">
        <v>0</v>
      </c>
      <c r="H24" s="180">
        <v>0</v>
      </c>
    </row>
    <row r="25" spans="1:8" ht="30" customHeight="1">
      <c r="A25" s="182"/>
      <c r="B25" s="181" t="s">
        <v>202</v>
      </c>
      <c r="C25" s="177">
        <v>0</v>
      </c>
      <c r="D25" s="178">
        <v>0</v>
      </c>
      <c r="E25" s="177">
        <v>0</v>
      </c>
      <c r="F25" s="178">
        <v>0</v>
      </c>
      <c r="G25" s="179">
        <v>0</v>
      </c>
      <c r="H25" s="180">
        <v>0</v>
      </c>
    </row>
    <row r="26" spans="1:8" ht="30" customHeight="1">
      <c r="A26" s="182"/>
      <c r="B26" s="181" t="s">
        <v>205</v>
      </c>
      <c r="C26" s="177">
        <v>14</v>
      </c>
      <c r="D26" s="178">
        <v>104</v>
      </c>
      <c r="E26" s="177">
        <v>11</v>
      </c>
      <c r="F26" s="178">
        <f>D26-H26</f>
        <v>80.5</v>
      </c>
      <c r="G26" s="179">
        <v>3</v>
      </c>
      <c r="H26" s="180">
        <v>23.5</v>
      </c>
    </row>
    <row r="27" spans="1:8" ht="30" customHeight="1">
      <c r="A27" s="182" t="s">
        <v>206</v>
      </c>
      <c r="B27" s="183"/>
      <c r="C27" s="177">
        <v>0</v>
      </c>
      <c r="D27" s="178">
        <v>0</v>
      </c>
      <c r="E27" s="177">
        <v>0</v>
      </c>
      <c r="F27" s="178">
        <v>0</v>
      </c>
      <c r="G27" s="179">
        <v>0</v>
      </c>
      <c r="H27" s="180">
        <v>0</v>
      </c>
    </row>
    <row r="28" spans="1:8" ht="30" customHeight="1">
      <c r="A28" s="184" t="s">
        <v>207</v>
      </c>
      <c r="B28" s="185"/>
      <c r="C28" s="177">
        <v>0</v>
      </c>
      <c r="D28" s="178">
        <v>0</v>
      </c>
      <c r="E28" s="177">
        <v>0</v>
      </c>
      <c r="F28" s="178">
        <v>0</v>
      </c>
      <c r="G28" s="179">
        <v>0</v>
      </c>
      <c r="H28" s="180">
        <v>0</v>
      </c>
    </row>
    <row r="29" spans="1:8" ht="30" customHeight="1">
      <c r="A29" s="182" t="s">
        <v>208</v>
      </c>
      <c r="B29" s="183"/>
      <c r="C29" s="177">
        <v>0</v>
      </c>
      <c r="D29" s="178">
        <v>0</v>
      </c>
      <c r="E29" s="177">
        <v>0</v>
      </c>
      <c r="F29" s="178">
        <v>0</v>
      </c>
      <c r="G29" s="179">
        <v>0</v>
      </c>
      <c r="H29" s="180">
        <v>0</v>
      </c>
    </row>
    <row r="30" spans="1:8" ht="30" customHeight="1">
      <c r="A30" s="169" t="s">
        <v>209</v>
      </c>
      <c r="B30" s="170"/>
      <c r="C30" s="171">
        <f t="shared" ref="C30:H30" si="5">SUM(C31,C34:C35)</f>
        <v>0</v>
      </c>
      <c r="D30" s="186">
        <f t="shared" si="5"/>
        <v>0</v>
      </c>
      <c r="E30" s="173">
        <f t="shared" si="5"/>
        <v>0</v>
      </c>
      <c r="F30" s="187">
        <f t="shared" si="5"/>
        <v>0</v>
      </c>
      <c r="G30" s="171">
        <f t="shared" si="5"/>
        <v>0</v>
      </c>
      <c r="H30" s="188">
        <f t="shared" si="5"/>
        <v>0</v>
      </c>
    </row>
    <row r="31" spans="1:8" ht="30" customHeight="1">
      <c r="A31" s="175" t="s">
        <v>210</v>
      </c>
      <c r="B31" s="181" t="s">
        <v>200</v>
      </c>
      <c r="C31" s="177">
        <v>0</v>
      </c>
      <c r="D31" s="178">
        <v>0</v>
      </c>
      <c r="E31" s="177">
        <v>0</v>
      </c>
      <c r="F31" s="178">
        <v>0</v>
      </c>
      <c r="G31" s="179">
        <v>0</v>
      </c>
      <c r="H31" s="180">
        <v>0</v>
      </c>
    </row>
    <row r="32" spans="1:8" ht="30" customHeight="1">
      <c r="A32" s="175"/>
      <c r="B32" s="181" t="s">
        <v>211</v>
      </c>
      <c r="C32" s="177">
        <v>0</v>
      </c>
      <c r="D32" s="178">
        <v>0</v>
      </c>
      <c r="E32" s="177">
        <v>0</v>
      </c>
      <c r="F32" s="178">
        <v>0</v>
      </c>
      <c r="G32" s="179">
        <v>0</v>
      </c>
      <c r="H32" s="180">
        <v>0</v>
      </c>
    </row>
    <row r="33" spans="1:8" ht="30" customHeight="1">
      <c r="A33" s="175"/>
      <c r="B33" s="181" t="s">
        <v>40</v>
      </c>
      <c r="C33" s="177">
        <v>0</v>
      </c>
      <c r="D33" s="178">
        <v>0</v>
      </c>
      <c r="E33" s="177">
        <v>0</v>
      </c>
      <c r="F33" s="178">
        <v>0</v>
      </c>
      <c r="G33" s="179">
        <v>0</v>
      </c>
      <c r="H33" s="180">
        <v>0</v>
      </c>
    </row>
    <row r="34" spans="1:8" ht="30" customHeight="1">
      <c r="A34" s="189" t="s">
        <v>212</v>
      </c>
      <c r="B34" s="190"/>
      <c r="C34" s="177">
        <v>0</v>
      </c>
      <c r="D34" s="178">
        <v>0</v>
      </c>
      <c r="E34" s="177">
        <v>0</v>
      </c>
      <c r="F34" s="178">
        <v>0</v>
      </c>
      <c r="G34" s="179">
        <v>0</v>
      </c>
      <c r="H34" s="180">
        <v>0</v>
      </c>
    </row>
    <row r="35" spans="1:8" ht="30" customHeight="1">
      <c r="A35" s="175" t="s">
        <v>41</v>
      </c>
      <c r="B35" s="176"/>
      <c r="C35" s="177">
        <v>0</v>
      </c>
      <c r="D35" s="178">
        <v>0</v>
      </c>
      <c r="E35" s="177">
        <v>0</v>
      </c>
      <c r="F35" s="178">
        <v>0</v>
      </c>
      <c r="G35" s="179">
        <v>0</v>
      </c>
      <c r="H35" s="180">
        <v>0</v>
      </c>
    </row>
    <row r="36" spans="1:8" ht="30" customHeight="1">
      <c r="A36" s="169" t="s">
        <v>213</v>
      </c>
      <c r="B36" s="170"/>
      <c r="C36" s="171">
        <v>7</v>
      </c>
      <c r="D36" s="172">
        <f t="shared" ref="C36:H36" si="6">SUM(D37:D40)</f>
        <v>62</v>
      </c>
      <c r="E36" s="171">
        <v>0</v>
      </c>
      <c r="F36" s="172">
        <v>0</v>
      </c>
      <c r="G36" s="173">
        <v>7</v>
      </c>
      <c r="H36" s="174">
        <v>62</v>
      </c>
    </row>
    <row r="37" spans="1:8" ht="30" customHeight="1">
      <c r="A37" s="175" t="s">
        <v>214</v>
      </c>
      <c r="B37" s="176"/>
      <c r="C37" s="177">
        <v>7</v>
      </c>
      <c r="D37" s="178">
        <v>62</v>
      </c>
      <c r="E37" s="177">
        <v>0</v>
      </c>
      <c r="F37" s="178">
        <v>0</v>
      </c>
      <c r="G37" s="179">
        <v>7</v>
      </c>
      <c r="H37" s="180">
        <v>62</v>
      </c>
    </row>
    <row r="38" spans="1:8" ht="30" customHeight="1">
      <c r="A38" s="175" t="s">
        <v>215</v>
      </c>
      <c r="B38" s="176"/>
      <c r="C38" s="177">
        <v>0</v>
      </c>
      <c r="D38" s="178">
        <v>0</v>
      </c>
      <c r="E38" s="177">
        <v>0</v>
      </c>
      <c r="F38" s="178">
        <v>0</v>
      </c>
      <c r="G38" s="179">
        <v>0</v>
      </c>
      <c r="H38" s="180">
        <v>0</v>
      </c>
    </row>
    <row r="39" spans="1:8" ht="30" customHeight="1">
      <c r="A39" s="189" t="s">
        <v>216</v>
      </c>
      <c r="B39" s="190"/>
      <c r="C39" s="177">
        <v>0</v>
      </c>
      <c r="D39" s="178">
        <v>0</v>
      </c>
      <c r="E39" s="177">
        <v>0</v>
      </c>
      <c r="F39" s="178">
        <v>0</v>
      </c>
      <c r="G39" s="179">
        <v>0</v>
      </c>
      <c r="H39" s="180">
        <v>0</v>
      </c>
    </row>
    <row r="40" spans="1:8" ht="30" customHeight="1">
      <c r="A40" s="175" t="s">
        <v>217</v>
      </c>
      <c r="B40" s="176"/>
      <c r="C40" s="177">
        <v>0</v>
      </c>
      <c r="D40" s="178">
        <v>0</v>
      </c>
      <c r="E40" s="177">
        <v>0</v>
      </c>
      <c r="F40" s="178">
        <v>0</v>
      </c>
      <c r="G40" s="179">
        <v>0</v>
      </c>
      <c r="H40" s="180">
        <v>0</v>
      </c>
    </row>
    <row r="41" spans="1:8" ht="30" customHeight="1" thickBot="1">
      <c r="A41" s="191" t="s">
        <v>218</v>
      </c>
      <c r="B41" s="192"/>
      <c r="C41" s="193">
        <v>14</v>
      </c>
      <c r="D41" s="194">
        <v>373.4</v>
      </c>
      <c r="E41" s="193">
        <v>13</v>
      </c>
      <c r="F41" s="194">
        <v>358.4</v>
      </c>
      <c r="G41" s="195">
        <v>1</v>
      </c>
      <c r="H41" s="196">
        <v>15</v>
      </c>
    </row>
  </sheetData>
  <mergeCells count="36">
    <mergeCell ref="A36:B36"/>
    <mergeCell ref="A37:B37"/>
    <mergeCell ref="A38:B38"/>
    <mergeCell ref="A39:B39"/>
    <mergeCell ref="A40:B40"/>
    <mergeCell ref="A41:B41"/>
    <mergeCell ref="A28:B28"/>
    <mergeCell ref="A29:B29"/>
    <mergeCell ref="A30:B30"/>
    <mergeCell ref="A31:A33"/>
    <mergeCell ref="A34:B34"/>
    <mergeCell ref="A35:B35"/>
    <mergeCell ref="A19:B19"/>
    <mergeCell ref="A20:B20"/>
    <mergeCell ref="A21:B21"/>
    <mergeCell ref="A22:B22"/>
    <mergeCell ref="A23:A26"/>
    <mergeCell ref="A27:B27"/>
    <mergeCell ref="A11:B11"/>
    <mergeCell ref="A12:B12"/>
    <mergeCell ref="A13:B13"/>
    <mergeCell ref="A14:B14"/>
    <mergeCell ref="A15:B15"/>
    <mergeCell ref="A16:A18"/>
    <mergeCell ref="A5:B5"/>
    <mergeCell ref="A6:B6"/>
    <mergeCell ref="A7:B7"/>
    <mergeCell ref="A8:B8"/>
    <mergeCell ref="A9:B9"/>
    <mergeCell ref="A10:B10"/>
    <mergeCell ref="A1:H1"/>
    <mergeCell ref="F2:H2"/>
    <mergeCell ref="A3:B4"/>
    <mergeCell ref="C3:D3"/>
    <mergeCell ref="E3:F3"/>
    <mergeCell ref="G3:H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승인내역</vt:lpstr>
      <vt:lpstr>명세내역</vt:lpstr>
      <vt:lpstr>승인내역!Print_Area</vt:lpstr>
      <vt:lpstr>승인내역!Print_Titles</vt:lpstr>
    </vt:vector>
  </TitlesOfParts>
  <Company>전라남도청 어업생산과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cnab1801</dc:creator>
  <cp:lastModifiedBy>user</cp:lastModifiedBy>
  <cp:lastPrinted>2016-04-21T14:00:21Z</cp:lastPrinted>
  <dcterms:created xsi:type="dcterms:W3CDTF">2000-04-12T08:20:36Z</dcterms:created>
  <dcterms:modified xsi:type="dcterms:W3CDTF">2016-05-02T05:29:05Z</dcterms:modified>
</cp:coreProperties>
</file>